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825" windowWidth="15480" windowHeight="1170" tabRatio="873" firstSheet="1" activeTab="1"/>
  </bookViews>
  <sheets>
    <sheet name="Données Générales" sheetId="31" r:id="rId1"/>
    <sheet name="Travaux-Fournitures" sheetId="23" r:id="rId2"/>
  </sheets>
  <calcPr calcId="145621"/>
</workbook>
</file>

<file path=xl/calcChain.xml><?xml version="1.0" encoding="utf-8"?>
<calcChain xmlns="http://schemas.openxmlformats.org/spreadsheetml/2006/main">
  <c r="N92" i="23" l="1"/>
  <c r="O92" i="23" s="1"/>
  <c r="P92" i="23" s="1"/>
  <c r="T92" i="23" s="1"/>
  <c r="U92" i="23" s="1"/>
  <c r="N91" i="23"/>
  <c r="O91" i="23" s="1"/>
  <c r="P91" i="23" s="1"/>
  <c r="T91" i="23" s="1"/>
  <c r="U91" i="23" s="1"/>
  <c r="N89" i="23"/>
  <c r="O89" i="23" s="1"/>
  <c r="P89" i="23" s="1"/>
  <c r="T89" i="23" s="1"/>
  <c r="U89" i="23" s="1"/>
  <c r="N88" i="23"/>
  <c r="O88" i="23" s="1"/>
  <c r="P88" i="23" s="1"/>
  <c r="T88" i="23" s="1"/>
  <c r="U88" i="23" s="1"/>
  <c r="T133" i="23" l="1"/>
  <c r="U133" i="23" s="1"/>
  <c r="T142" i="23"/>
  <c r="U142" i="23" s="1"/>
  <c r="T145" i="23" l="1"/>
  <c r="U145" i="23" s="1"/>
  <c r="T136" i="23"/>
  <c r="U136" i="23" s="1"/>
  <c r="T117" i="23"/>
  <c r="U117" i="23" s="1"/>
  <c r="T66" i="23"/>
  <c r="U66" i="23" s="1"/>
  <c r="T17" i="23"/>
  <c r="U17" i="23" s="1"/>
  <c r="U58" i="23" l="1"/>
  <c r="U55" i="23"/>
</calcChain>
</file>

<file path=xl/sharedStrings.xml><?xml version="1.0" encoding="utf-8"?>
<sst xmlns="http://schemas.openxmlformats.org/spreadsheetml/2006/main" count="717" uniqueCount="259">
  <si>
    <t>Objet du Contrat</t>
  </si>
  <si>
    <t>Coût estimatif en DT</t>
  </si>
  <si>
    <t>Méthode de passation des contrats</t>
  </si>
  <si>
    <t>Plan vs. Réalisé</t>
  </si>
  <si>
    <t>Exécution</t>
  </si>
  <si>
    <t>Coût estimatif en USD eq.</t>
  </si>
  <si>
    <t>Réalisé</t>
  </si>
  <si>
    <t>Projet</t>
  </si>
  <si>
    <t>Coût total</t>
  </si>
  <si>
    <t>Revue a priori (Prior) /  a posteriori (Post)</t>
  </si>
  <si>
    <t>Marché de Travaux / Fournitures</t>
  </si>
  <si>
    <t>3-Publication</t>
  </si>
  <si>
    <t>4-Ouverture publique des offres</t>
  </si>
  <si>
    <t>7-Début</t>
  </si>
  <si>
    <t>8-Fin</t>
  </si>
  <si>
    <t>AON</t>
  </si>
  <si>
    <t>Travaux</t>
  </si>
  <si>
    <t>Planifié</t>
  </si>
  <si>
    <t>Fourniture</t>
  </si>
  <si>
    <t>Gré à Gré</t>
  </si>
  <si>
    <t>réalisé</t>
  </si>
  <si>
    <t>planifié</t>
  </si>
  <si>
    <t xml:space="preserve">gré à gré </t>
  </si>
  <si>
    <t>Post</t>
  </si>
  <si>
    <t>Composante 1 - GESTION DE L'IRRIGATION</t>
  </si>
  <si>
    <t>1.1 Création de périmètres irrigués</t>
  </si>
  <si>
    <t xml:space="preserve">1.2 Modernisation et réhabilitation des PI </t>
  </si>
  <si>
    <t>1.4 Amélioration de la gestion et de l'exploitation des PI</t>
  </si>
  <si>
    <t>2.1 Mise en place de systèmes d'AEP</t>
  </si>
  <si>
    <t>2.2 Réhabilitation de systèmes d'AEP</t>
  </si>
  <si>
    <t>3.1 Prospection des RE souterraines</t>
  </si>
  <si>
    <t>Consultation</t>
  </si>
  <si>
    <t>Composante 2 - ALIMENTATION EN EAU POTABLE</t>
  </si>
  <si>
    <t>Composante 3 - GESTION DES EAUX SOUTERRAINES</t>
  </si>
  <si>
    <t>SOCOOPEC</t>
  </si>
  <si>
    <t>Coût Réel du marché en DT</t>
  </si>
  <si>
    <t>Affectation</t>
  </si>
  <si>
    <t>1.4.1. Electrification des station de pompage</t>
  </si>
  <si>
    <t>1.4.3. Remplacement des équipements des station de pompage</t>
  </si>
  <si>
    <t>2.2.1. Réhabilitation de systèmes d'AEP à gérer par GDA AEP</t>
  </si>
  <si>
    <t>Electro Rapide</t>
  </si>
  <si>
    <t>STPH</t>
  </si>
  <si>
    <t>Concultation</t>
  </si>
  <si>
    <t>Travaux de création du PI Ouled Ezzeddine</t>
  </si>
  <si>
    <t>Fourniture des équipements hydromécaniques et électriques pour les stations de pompage sur forages Belettech, Kecherma, Draa Bouleich, Ksar errh et Câaleb</t>
  </si>
  <si>
    <t>Fourniture, installation groupe électropompe submersible</t>
  </si>
  <si>
    <t>Fourniture, installation des équipement de pompage solaire pour bâche de reprise de drainage</t>
  </si>
  <si>
    <t>Fourniture, installation des équipement por station de pompage et pour station de drainage</t>
  </si>
  <si>
    <t>Commentaires</t>
  </si>
  <si>
    <t>Fourniture et installation d'un transformateur et d'un convertisseur pour la SP Torba</t>
  </si>
  <si>
    <t>Thorbet Douane (P14.4)</t>
  </si>
  <si>
    <t>Torbat 2 bis, Botria et Amara (P14.13)</t>
  </si>
  <si>
    <t>Bir Lahmer (P21.23)</t>
  </si>
  <si>
    <t>Mahdhba (P22.1)</t>
  </si>
  <si>
    <t>Création de PI Ouled Ezzdine (P11.23)</t>
  </si>
  <si>
    <t>PI Mlita (Réhabilitation) (P12.18)</t>
  </si>
  <si>
    <t>Ramla (Réhabilitation) (P12.19)</t>
  </si>
  <si>
    <t>Sidi Ali Belabed letaifia 2 (P21.47)</t>
  </si>
  <si>
    <t>El Atil (P22.24)</t>
  </si>
  <si>
    <t>Essadi et Souaed (P22.25)</t>
  </si>
  <si>
    <t>n.a</t>
  </si>
  <si>
    <t>Electrification sations de pompages Botria, Merkez, Mosbah El Amra 2 (P14.76)</t>
  </si>
  <si>
    <t>Dossier d'Appel d'offres</t>
  </si>
  <si>
    <t>Rapport d'évaluation</t>
  </si>
  <si>
    <t>1-Non objection de la CM</t>
  </si>
  <si>
    <t>2-Non objection de la BM</t>
  </si>
  <si>
    <t>6-Non objection de la BM</t>
  </si>
  <si>
    <t>Forages Belettech, Kecherma, Draa Bouleich, Ksar errh et Câaleb  (P14.71)</t>
  </si>
  <si>
    <t>-</t>
  </si>
  <si>
    <t>Fourniture des équipements hydromécaniques pour les stations de pompage Torbat 2 bis, Botria et Amara</t>
  </si>
  <si>
    <t>Fourniture et installation des convertisseurs de phase et des transformateurs aériens pour les stations de pompage Merkez Mosbah et El Amra 2</t>
  </si>
  <si>
    <t>Fourniture et installation des convertisseurs de phase et des transformateurs aériens pour les stations de surpression Botria</t>
  </si>
  <si>
    <t>Travaux de création du système d'AEP de la zone rurale de Bir Lahmer</t>
  </si>
  <si>
    <t>Travaux de réhabilitation d'AEP des zone rurales projets de Mahdba</t>
  </si>
  <si>
    <t>TND/US$</t>
  </si>
  <si>
    <t>Structure d'exécution :</t>
  </si>
  <si>
    <t>Exchange rate initial :</t>
  </si>
  <si>
    <t>CRDA Sfax</t>
  </si>
  <si>
    <t>Travaux de création de forage de reconnaissance Chaal</t>
  </si>
  <si>
    <t>Projet (P31.67)</t>
  </si>
  <si>
    <t>Projet (P31.68)</t>
  </si>
  <si>
    <t>3.1.1. forage de reconnaissances</t>
  </si>
  <si>
    <t>2.1.1. Mise en place de systèmes d'AEP à gérer par GDA AEP</t>
  </si>
  <si>
    <t>1.1.1 Création de périmètres irrigués par eaux conventionnelles</t>
  </si>
  <si>
    <t>1.2.1. Modernisation et réhabilitation des PI par eaux conventionnelles</t>
  </si>
  <si>
    <t>Activité</t>
  </si>
  <si>
    <t>STEG</t>
  </si>
  <si>
    <t>Travaux de reccordement en HTA d'un poste de transformation de 75 KVA TORBA AGAREB</t>
  </si>
  <si>
    <t>Total sous composante 3.1 :</t>
  </si>
  <si>
    <t>Total sous composante 1.1 :</t>
  </si>
  <si>
    <t>Total sous composante 1.2 :</t>
  </si>
  <si>
    <t>Total sous composante 1.4 :</t>
  </si>
  <si>
    <t>Total sous composante 2.1 :</t>
  </si>
  <si>
    <t>Total sous composante 2.2 :</t>
  </si>
  <si>
    <t>Fourniture et installation des équipement hydromécaniques et électriques pour les SP dans le PI Mellita</t>
  </si>
  <si>
    <t>CRC</t>
  </si>
  <si>
    <t>SKF</t>
  </si>
  <si>
    <t>Travaux d'extension et de renforcement du PI de Mellita à partir du forage existant : Lot 1 Réseau d'Irrigation</t>
  </si>
  <si>
    <t>Travaux d'extension et de renforcement du PI de Mellita à partir du forage existant : Lot 2 Réseau de Drainage</t>
  </si>
  <si>
    <t>Travaux d'extension et de renforcement du PI de Ramla à partir du forage existant : Lot 2 Réseau de Drainage</t>
  </si>
  <si>
    <t>Travaux d'extension et de renforcement du PI de Ramla à partir du forage existant : Lot 1 Réseau d'Irrigation</t>
  </si>
  <si>
    <t>Travaux de réalisation de deux forages de reconnaissance Chaal et Jouaouda</t>
  </si>
  <si>
    <t>Tunisie Sondage</t>
  </si>
  <si>
    <t>Travaux de création du système d'AEP de Sidi Ali Belabed Eltaifa 2 Bir Ali Ben Khalifa</t>
  </si>
  <si>
    <t>Travaux de raccordement au réseau électrique puis la mise en servise des trois postes privés : Amra2, Botria et Merkez mosbah</t>
  </si>
  <si>
    <t>Travaux d'électrification station de pompage MELLITA</t>
  </si>
  <si>
    <t>Fiche du Plan de Passation des Marchés</t>
  </si>
  <si>
    <t>I. Généralités</t>
  </si>
  <si>
    <t>1.</t>
  </si>
  <si>
    <t>Information sur le Projet</t>
  </si>
  <si>
    <t>Nom du Projet:</t>
  </si>
  <si>
    <t>Projet d'Investissement des le Secteur de l'Eau (PISEAU II)</t>
  </si>
  <si>
    <t>Pays:</t>
  </si>
  <si>
    <t>Republique Tunisienne</t>
  </si>
  <si>
    <t>Référence du Projet :</t>
  </si>
  <si>
    <t>PISEAU II</t>
  </si>
  <si>
    <t>Numéro du Prêt/Crédit:</t>
  </si>
  <si>
    <t>BIRD-BAD-AFD N°: 7726-TN</t>
  </si>
  <si>
    <t>2.</t>
  </si>
  <si>
    <t>Date d'approbation du Plan de Passation des Marchés</t>
  </si>
  <si>
    <t>Approbation 1 :</t>
  </si>
  <si>
    <t>Révision 2 :</t>
  </si>
  <si>
    <t>Révision 3 :</t>
  </si>
  <si>
    <t>Révision 4 :</t>
  </si>
  <si>
    <t>En cours</t>
  </si>
  <si>
    <t>3.</t>
  </si>
  <si>
    <t>Date d'Avis Général de Passation des Marchés</t>
  </si>
  <si>
    <t>II. Seuils pour les Fournitures, Travaux et Services autres que Services de Consultants</t>
  </si>
  <si>
    <t>Seuil de Revue à Priori</t>
  </si>
  <si>
    <t>1a.</t>
  </si>
  <si>
    <t>Type de Marché</t>
  </si>
  <si>
    <t>Seuil de Revue à Priori (USD)</t>
  </si>
  <si>
    <t>Fournitures</t>
  </si>
  <si>
    <t>≥ 500,000</t>
  </si>
  <si>
    <t>≥ 5,000,000</t>
  </si>
  <si>
    <t>Travaux STEG (par Entente Directe)</t>
  </si>
  <si>
    <t>≥ 150,000</t>
  </si>
  <si>
    <t>1b.</t>
  </si>
  <si>
    <t>Méthode de Passation des Marchés</t>
  </si>
  <si>
    <t>Seuil de la méthode de PM         (USD)</t>
  </si>
  <si>
    <t>AOI Travaux</t>
  </si>
  <si>
    <t>&gt;10,000,000</t>
  </si>
  <si>
    <t>AON Travaux</t>
  </si>
  <si>
    <r>
      <t xml:space="preserve">&gt;200,000 et </t>
    </r>
    <r>
      <rPr>
        <sz val="10"/>
        <color rgb="FF0000FF"/>
        <rFont val="Calibri"/>
        <family val="2"/>
      </rPr>
      <t>≤</t>
    </r>
    <r>
      <rPr>
        <sz val="10"/>
        <color rgb="FF0000FF"/>
        <rFont val="Arial"/>
        <family val="2"/>
      </rPr>
      <t>10,000,000</t>
    </r>
  </si>
  <si>
    <t>Consultations d'Entrepreneurs (Travaux) (CEN)</t>
  </si>
  <si>
    <t>≤200,000</t>
  </si>
  <si>
    <r>
      <t xml:space="preserve">AOI </t>
    </r>
    <r>
      <rPr>
        <sz val="10"/>
        <rFont val="Arial"/>
        <family val="2"/>
      </rPr>
      <t>Fournitures</t>
    </r>
  </si>
  <si>
    <t>&gt;1,000,000</t>
  </si>
  <si>
    <t>AON Fournitures</t>
  </si>
  <si>
    <r>
      <t xml:space="preserve">&gt;100,000 et </t>
    </r>
    <r>
      <rPr>
        <sz val="10"/>
        <color rgb="FF0000FF"/>
        <rFont val="Calibri"/>
        <family val="2"/>
      </rPr>
      <t>≤</t>
    </r>
    <r>
      <rPr>
        <sz val="10"/>
        <color rgb="FF0000FF"/>
        <rFont val="Arial"/>
        <family val="2"/>
      </rPr>
      <t>1,000,000</t>
    </r>
  </si>
  <si>
    <t>Consultations de Fournisseurs (Fournitures) (CF)</t>
  </si>
  <si>
    <r>
      <rPr>
        <sz val="12"/>
        <color rgb="FF0000FF"/>
        <rFont val="Arial"/>
        <family val="2"/>
      </rPr>
      <t>≤</t>
    </r>
    <r>
      <rPr>
        <sz val="10"/>
        <color rgb="FF0000FF"/>
        <rFont val="Arial"/>
        <family val="2"/>
      </rPr>
      <t xml:space="preserve"> 100,000</t>
    </r>
  </si>
  <si>
    <r>
      <t xml:space="preserve">Prequalification : </t>
    </r>
    <r>
      <rPr>
        <b/>
        <sz val="10"/>
        <color indexed="12"/>
        <rFont val="Arial"/>
        <family val="2"/>
      </rPr>
      <t>A/NA</t>
    </r>
  </si>
  <si>
    <r>
      <t xml:space="preserve">Procédure  proposée pour les Composantes des Marchés Communautaires : </t>
    </r>
    <r>
      <rPr>
        <b/>
        <sz val="10"/>
        <color rgb="FF0000FF"/>
        <rFont val="Arial"/>
        <family val="2"/>
      </rPr>
      <t>A/</t>
    </r>
    <r>
      <rPr>
        <sz val="10"/>
        <color rgb="FF0000FF"/>
        <rFont val="Arial"/>
        <family val="2"/>
      </rPr>
      <t>NA</t>
    </r>
  </si>
  <si>
    <t>4.</t>
  </si>
  <si>
    <t>Référence du Manuel de Procédures ou du Manuel de Passation des Marchés : MP applicable en date du : 16 avril 2009</t>
  </si>
  <si>
    <t>5.</t>
  </si>
  <si>
    <r>
      <t xml:space="preserve">Tout autre montage de de passation des marchés: </t>
    </r>
    <r>
      <rPr>
        <i/>
        <sz val="10"/>
        <rFont val="Arial"/>
        <family val="2"/>
      </rPr>
      <t xml:space="preserve">[incluant la passation des marchés anticipée et le financement rétroactif si cela est applicable]  </t>
    </r>
    <r>
      <rPr>
        <i/>
        <sz val="10"/>
        <color theme="3" tint="0.39997558519241921"/>
        <rFont val="Arial"/>
        <family val="2"/>
      </rPr>
      <t>A/NA</t>
    </r>
  </si>
  <si>
    <t>6.</t>
  </si>
  <si>
    <r>
      <t>Marchés avec méthodes et dates des différentes étapes:</t>
    </r>
    <r>
      <rPr>
        <sz val="10"/>
        <rFont val="Arial"/>
        <family val="2"/>
      </rPr>
      <t xml:space="preserve"> Voir la feuille "Fournitures et Travaux"
</t>
    </r>
  </si>
  <si>
    <t>III. Sélection des Consultants</t>
  </si>
  <si>
    <t>Catégorie de Consultants</t>
  </si>
  <si>
    <t>Firme de Consultant (Méthodes compétitive)</t>
  </si>
  <si>
    <t>≥ 200,000</t>
  </si>
  <si>
    <t>Firme de Consultant (Entente Directe)</t>
  </si>
  <si>
    <t>Tout</t>
  </si>
  <si>
    <t>Consultants Individuels  (Méthodes compétitive)</t>
  </si>
  <si>
    <t>≥ 100,000</t>
  </si>
  <si>
    <t>Consultants Individuels  (Entente Directe)</t>
  </si>
  <si>
    <t>Inclure tous les types autorisés par l'accord de financement</t>
  </si>
  <si>
    <t>Méthodes de Sélection</t>
  </si>
  <si>
    <t>Seuil de la méthode de PM (,000USD)</t>
  </si>
  <si>
    <t>SFQC (Selection fondee sur la qualité et le coût )</t>
  </si>
  <si>
    <t>&gt; 200</t>
  </si>
  <si>
    <t>SFQ(Sélection fondée sur la qualité)</t>
  </si>
  <si>
    <r>
      <rPr>
        <sz val="12"/>
        <color rgb="FF0000FF"/>
        <rFont val="Calibri"/>
        <family val="2"/>
      </rPr>
      <t xml:space="preserve">≤ </t>
    </r>
    <r>
      <rPr>
        <sz val="10"/>
        <color rgb="FF0000FF"/>
        <rFont val="Arial"/>
        <family val="2"/>
      </rPr>
      <t>200</t>
    </r>
  </si>
  <si>
    <t>SCBD (Sélection dans le cadre d’un budget déterminé)</t>
  </si>
  <si>
    <t>≤ 200</t>
  </si>
  <si>
    <t>SMC (Sélection au "moindre coût"</t>
  </si>
  <si>
    <r>
      <rPr>
        <sz val="12"/>
        <color rgb="FF0000FF"/>
        <rFont val="Arial"/>
        <family val="2"/>
      </rPr>
      <t>≤</t>
    </r>
    <r>
      <rPr>
        <sz val="10"/>
        <color rgb="FF0000FF"/>
        <rFont val="Arial"/>
        <family val="2"/>
      </rPr>
      <t xml:space="preserve"> 200</t>
    </r>
  </si>
  <si>
    <t>QC (Sélection fondée sur les qualifications des consultants)</t>
  </si>
  <si>
    <r>
      <rPr>
        <sz val="12"/>
        <color rgb="FF0000FF"/>
        <rFont val="Arial"/>
        <family val="2"/>
      </rPr>
      <t xml:space="preserve">≤ </t>
    </r>
    <r>
      <rPr>
        <sz val="10"/>
        <color rgb="FF0000FF"/>
        <rFont val="Arial"/>
        <family val="2"/>
      </rPr>
      <t>200</t>
    </r>
  </si>
  <si>
    <t>SED (Sélection par entente directe) (Individus et Firmes)</t>
  </si>
  <si>
    <t>NA</t>
  </si>
  <si>
    <t>CI (Consultants Individuels)</t>
  </si>
  <si>
    <t>Inclure toutes les méthodes autorisés par l'accord de financement</t>
  </si>
  <si>
    <r>
      <t xml:space="preserve">Liste Restreinte composée uniquement de nationaux: </t>
    </r>
    <r>
      <rPr>
        <sz val="10"/>
        <rFont val="Arial"/>
        <family val="2"/>
      </rPr>
      <t xml:space="preserve">La short-liste pour les services de consultants, avec un coût estimatif de moins de </t>
    </r>
    <r>
      <rPr>
        <sz val="10"/>
        <color indexed="12"/>
        <rFont val="Arial"/>
        <family val="2"/>
      </rPr>
      <t>200,000</t>
    </r>
    <r>
      <rPr>
        <sz val="10"/>
        <color indexed="12"/>
        <rFont val="Arial"/>
        <family val="2"/>
      </rPr>
      <t xml:space="preserve"> US$</t>
    </r>
    <r>
      <rPr>
        <sz val="10"/>
        <rFont val="Arial"/>
        <family val="2"/>
      </rPr>
      <t xml:space="preserve"> équivalent par contrat, peut comprendre entièrement de consultants nationaux suivant les provisions du paragraphe 2.7 des Directives pour les Consultants.</t>
    </r>
  </si>
  <si>
    <t>Note:  la liste des seuils de OPCPR peut être consultée ici</t>
  </si>
  <si>
    <t>http://go.worldbank.org/MKXO98RY40</t>
  </si>
  <si>
    <r>
      <t xml:space="preserve">Tout autre montage de sélection de consultants: </t>
    </r>
    <r>
      <rPr>
        <i/>
        <sz val="10"/>
        <rFont val="Arial"/>
        <family val="2"/>
      </rPr>
      <t xml:space="preserve">[incluant la passation de marchés anticipée et le financement rétroactif si cela est applicable]  </t>
    </r>
    <r>
      <rPr>
        <i/>
        <sz val="10"/>
        <color theme="3" tint="0.39997558519241921"/>
        <rFont val="Arial"/>
        <family val="2"/>
      </rPr>
      <t>A/NA</t>
    </r>
  </si>
  <si>
    <r>
      <t>Marchés de Consultants avec méthodes et dates des différentes étapes:</t>
    </r>
    <r>
      <rPr>
        <sz val="10"/>
        <rFont val="Arial"/>
        <family val="2"/>
      </rPr>
      <t xml:space="preserve"> Voir la feuille "Services de Consultants"
</t>
    </r>
  </si>
  <si>
    <t xml:space="preserve">IV. Activités de Renforcement des Capacités de l'Agence d'Exécution </t>
  </si>
  <si>
    <t>Numéro de référence</t>
  </si>
  <si>
    <t>CRDA Sfax/Comp 1.4/F/01-2009</t>
  </si>
  <si>
    <t>CRDA Sfax/Comp 2.1/T/01-2009</t>
  </si>
  <si>
    <t>CRDA Sfax/Comp 1.4/T/02-2009</t>
  </si>
  <si>
    <t>CRDA Sfax/Comp 1.4/F/06-2009</t>
  </si>
  <si>
    <t>CRDA Sfax/Comp 2.2/T/01-2009</t>
  </si>
  <si>
    <t>CRDA Sfax/Comp 2.2/F/02-2009</t>
  </si>
  <si>
    <t>CRDA Sfax/Comp 3.1/T/01-2009</t>
  </si>
  <si>
    <t>CRDA Sfax/Comp 3.1/T/02-2009</t>
  </si>
  <si>
    <t>CRDA Sfax/Comp 1.1/T/01-2010</t>
  </si>
  <si>
    <t>CRDA Sfax/Comp 1.1/T/03-2010</t>
  </si>
  <si>
    <t>CRDA Sfax/Comp 1.2/T/01-2010</t>
  </si>
  <si>
    <t>CRDA Sfax/Comp 1.2/T/02-2010</t>
  </si>
  <si>
    <t>CRDA Sfax/Comp 1.2/F/03-2010</t>
  </si>
  <si>
    <t>CRDA Sfax/Comp 1.2/F/04-2010</t>
  </si>
  <si>
    <t>CRDA Sfax/Comp 1.2/F/05-2010</t>
  </si>
  <si>
    <t>CRDA Sfax/Comp 1.2/T/06-2010</t>
  </si>
  <si>
    <t>CRDA Sfax/Comp 1.2/T/07-2010</t>
  </si>
  <si>
    <t>CRDA Sfax/Comp 1.2/T/08-2010</t>
  </si>
  <si>
    <t>CRDA Sfax/Comp 1.2/F/09-2010</t>
  </si>
  <si>
    <t>CRDA Sfax/Comp 1.2/F/10-2010</t>
  </si>
  <si>
    <t>CRDA Sfax/Comp 1.2/T/11-2010</t>
  </si>
  <si>
    <t>CRDA Sfax/Comp 1.4/T/03-2010</t>
  </si>
  <si>
    <t>CRDA Sfax/Comp 1.4/F/04-2010</t>
  </si>
  <si>
    <t>CRDA Sfax/Comp 1.4/F/05-2010</t>
  </si>
  <si>
    <t>CRDA Sfax/Comp 1.4/F/07-2010</t>
  </si>
  <si>
    <t>CRDA Sfax/Comp 2.1/T/04-2010</t>
  </si>
  <si>
    <t>CRDA Sfax/Comp 2.1/F/05-2010</t>
  </si>
  <si>
    <t>CRDA Sfax/Comp 2.1/T/06-2010</t>
  </si>
  <si>
    <t>CRDA Sfax/Comp 2.2/T/05-2010</t>
  </si>
  <si>
    <t>CRDA Sfax/Comp 2.2/T/07-2010</t>
  </si>
  <si>
    <t>CRDA Sfax/Comp 2.2/F/08-2010</t>
  </si>
  <si>
    <t>Fourniture et installation des équipements hydromécaniques électriques pour la SP sur forage Ouled Ezzedine</t>
  </si>
  <si>
    <t>STPC</t>
  </si>
  <si>
    <t>5-Non objection de la CM (ou Date Signiature Contrat)</t>
  </si>
  <si>
    <t>Révision 5 :</t>
  </si>
  <si>
    <t>Electro-Rapide</t>
  </si>
  <si>
    <t>ERE</t>
  </si>
  <si>
    <t>Révision 6 :</t>
  </si>
  <si>
    <t>Travaux de réhabilitation du système d'AEP El Atil</t>
  </si>
  <si>
    <t>Société AYOUBA</t>
  </si>
  <si>
    <t>Travaux de réhabilitation du système d'AEP Saadi et Sawaed</t>
  </si>
  <si>
    <t>Trigui Frères</t>
  </si>
  <si>
    <t>Fourniture et installation des équipement hydromécanique et électrique à la SP M'hadhba</t>
  </si>
  <si>
    <t>SOCATEM</t>
  </si>
  <si>
    <t>Fournitue et installation des équipements HEM de la station de pmpage de Sidi Belabed - Ltaifia2</t>
  </si>
  <si>
    <t>Actualisé</t>
  </si>
  <si>
    <t>Code région :</t>
  </si>
  <si>
    <t>Fourniture et installation des équipement de pompage solaire photovoltaique pour la station de pompage des eaux de drainage SP1</t>
  </si>
  <si>
    <t>SATER SOTER</t>
  </si>
  <si>
    <t>CRDA Sfax/Comp 2.2/T/09-2010</t>
  </si>
  <si>
    <t>Travaux de raccordement électrique de la station de reprise du projet d'AEP SAÄDI et SAWAED</t>
  </si>
  <si>
    <t>Fourniture et installation des équipements hydro-électro-mécanique de la station de repris du projet d'AEP SAÄDI et SAWAED</t>
  </si>
  <si>
    <t>Travaux de raccordement électrique de la station de reprise N:° 1 du projet d'AEP EL ATIL</t>
  </si>
  <si>
    <t>CRDA Sfax/Comp 2.2/T/03-2010</t>
  </si>
  <si>
    <t>Travaux de raccordement électrique de la station de reprise N:° 2 du projet d'AEP EL ATIL</t>
  </si>
  <si>
    <t>CRDA Sfax/Comp 2.2/T/04-2010</t>
  </si>
  <si>
    <t>CRDA Sfax/Comp 1.1/F/02-2010</t>
  </si>
  <si>
    <t>Travaux de raccordement électrique de la station de pompage Chaal et electrification du reservoir Ltaifa</t>
  </si>
  <si>
    <t>Travaux d'électrification station de pompage du PI Ouled Ezzdine</t>
  </si>
  <si>
    <t>Travaux d'électrification station de pompage du PI Ramla</t>
  </si>
  <si>
    <t>Réhabilitation PI Hadjeb (P14.84)</t>
  </si>
  <si>
    <t>Fourniture et installation de deux électropompe et un filtre dégrilleur pour le renforcement du PI El Hajeb (Lot 1)</t>
  </si>
  <si>
    <t>Fourniture et installation de deux électropompe et un filtre dégrilleur pour le renforcement du PI El Hajeb (Lot 2)</t>
  </si>
  <si>
    <t>CRDA Sfax/Comp 1.4/F/08-2013</t>
  </si>
  <si>
    <t>CRDA Sfax/Comp 1.4/T/09-2013</t>
  </si>
  <si>
    <t>PPM    Révision N°: 6   en Date du 30 Juin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</si>
</sst>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&quot;€&quot;"/>
    <numFmt numFmtId="165" formatCode="[$-40C]mmmm\-yy;@"/>
    <numFmt numFmtId="166" formatCode="[$-40C]mmm/yy;@"/>
    <numFmt numFmtId="167" formatCode="[$-40C]d\-mmm\-yy;@"/>
    <numFmt numFmtId="168" formatCode="#,##0.000"/>
    <numFmt numFmtId="169" formatCode="[$-F800]dddd\,\ mmmm\ dd\,\ yyyy"/>
    <numFmt numFmtId="170" formatCode="[$-40C]mmm\-yy;@"/>
    <numFmt numFmtId="171" formatCode="[$-40C]dd\-mmm\-yy;@"/>
  </numFmts>
  <fonts count="34" x14ac:knownFonts="1">
    <font>
      <sz val="10"/>
      <name val="Arial"/>
      <charset val="178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Calibri"/>
      <family val="2"/>
    </font>
    <font>
      <sz val="9"/>
      <color rgb="FF00B050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b/>
      <i/>
      <sz val="15"/>
      <name val="Times New Roman"/>
      <family val="1"/>
    </font>
    <font>
      <b/>
      <sz val="10"/>
      <color rgb="FF17141E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i/>
      <sz val="10"/>
      <color rgb="FFFF0000"/>
      <name val="Arial"/>
      <family val="2"/>
    </font>
    <font>
      <sz val="10"/>
      <color rgb="FF0000FF"/>
      <name val="Calibri"/>
      <family val="2"/>
    </font>
    <font>
      <sz val="12"/>
      <color rgb="FF0000FF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i/>
      <sz val="10"/>
      <color theme="3" tint="0.39997558519241921"/>
      <name val="Arial"/>
      <family val="2"/>
    </font>
    <font>
      <sz val="12"/>
      <color rgb="FF0000FF"/>
      <name val="Calibri"/>
      <family val="2"/>
    </font>
    <font>
      <u/>
      <sz val="10"/>
      <color indexed="12"/>
      <name val="Arial"/>
      <family val="2"/>
    </font>
    <font>
      <sz val="9"/>
      <color rgb="FF0070C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5" fillId="0" borderId="0"/>
    <xf numFmtId="0" fontId="6" fillId="0" borderId="1" applyNumberFormat="0" applyFill="0" applyAlignment="0" applyProtection="0"/>
    <xf numFmtId="0" fontId="5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0" fontId="5" fillId="0" borderId="0" xfId="7" applyFont="1" applyFill="1" applyAlignment="1">
      <alignment vertical="center"/>
    </xf>
    <xf numFmtId="0" fontId="2" fillId="0" borderId="0" xfId="0" applyFont="1" applyFill="1"/>
    <xf numFmtId="0" fontId="1" fillId="0" borderId="0" xfId="0" applyFont="1"/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/>
    <xf numFmtId="164" fontId="7" fillId="0" borderId="0" xfId="7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Alignment="1">
      <alignment horizontal="left" vertical="center"/>
    </xf>
    <xf numFmtId="164" fontId="12" fillId="0" borderId="0" xfId="0" applyNumberFormat="1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 wrapText="1"/>
    </xf>
    <xf numFmtId="164" fontId="11" fillId="0" borderId="0" xfId="0" applyNumberFormat="1" applyFont="1" applyFill="1" applyAlignment="1">
      <alignment horizontal="center" vertical="center"/>
    </xf>
    <xf numFmtId="0" fontId="4" fillId="0" borderId="0" xfId="7" applyFont="1" applyFill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0" xfId="0" applyFont="1"/>
    <xf numFmtId="164" fontId="3" fillId="0" borderId="0" xfId="7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7" fontId="15" fillId="0" borderId="5" xfId="0" applyNumberFormat="1" applyFont="1" applyFill="1" applyBorder="1" applyAlignment="1">
      <alignment horizontal="center" vertical="center"/>
    </xf>
    <xf numFmtId="49" fontId="10" fillId="0" borderId="4" xfId="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68" fontId="3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center" vertical="center"/>
    </xf>
    <xf numFmtId="168" fontId="7" fillId="0" borderId="0" xfId="0" applyNumberFormat="1" applyFont="1" applyFill="1" applyAlignment="1">
      <alignment vertical="center"/>
    </xf>
    <xf numFmtId="164" fontId="10" fillId="0" borderId="0" xfId="7" applyNumberFormat="1" applyFont="1" applyFill="1" applyAlignment="1">
      <alignment horizontal="center" vertical="center" wrapText="1"/>
    </xf>
    <xf numFmtId="164" fontId="16" fillId="0" borderId="0" xfId="7" applyNumberFormat="1" applyFont="1" applyFill="1" applyAlignment="1">
      <alignment horizontal="center" vertical="center" wrapText="1"/>
    </xf>
    <xf numFmtId="164" fontId="11" fillId="0" borderId="0" xfId="7" applyNumberFormat="1" applyFont="1" applyFill="1" applyAlignment="1">
      <alignment horizontal="center" vertical="center" wrapText="1"/>
    </xf>
    <xf numFmtId="168" fontId="16" fillId="0" borderId="0" xfId="7" applyNumberFormat="1" applyFont="1" applyFill="1" applyAlignment="1">
      <alignment horizontal="center" vertical="center" wrapText="1"/>
    </xf>
    <xf numFmtId="3" fontId="12" fillId="0" borderId="0" xfId="7" applyNumberFormat="1" applyFont="1" applyFill="1" applyBorder="1" applyAlignment="1" applyProtection="1">
      <alignment vertical="center"/>
      <protection locked="0"/>
    </xf>
    <xf numFmtId="49" fontId="11" fillId="0" borderId="0" xfId="7" applyNumberFormat="1" applyFont="1" applyFill="1" applyBorder="1" applyAlignment="1" applyProtection="1">
      <alignment horizontal="center" vertical="center"/>
      <protection locked="0"/>
    </xf>
    <xf numFmtId="49" fontId="11" fillId="0" borderId="0" xfId="7" applyNumberFormat="1" applyFont="1" applyFill="1" applyBorder="1" applyAlignment="1">
      <alignment horizontal="center" vertical="center" wrapText="1"/>
    </xf>
    <xf numFmtId="49" fontId="12" fillId="0" borderId="0" xfId="7" applyNumberFormat="1" applyFont="1" applyFill="1" applyBorder="1" applyAlignment="1">
      <alignment horizontal="center" vertical="center" wrapText="1"/>
    </xf>
    <xf numFmtId="49" fontId="12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10" fillId="0" borderId="0" xfId="7" applyFont="1" applyFill="1" applyAlignment="1">
      <alignment vertical="center"/>
    </xf>
    <xf numFmtId="168" fontId="9" fillId="0" borderId="0" xfId="7" applyNumberFormat="1" applyFont="1" applyFill="1" applyBorder="1" applyAlignment="1">
      <alignment horizontal="center" vertical="center" wrapText="1"/>
    </xf>
    <xf numFmtId="164" fontId="2" fillId="0" borderId="0" xfId="7" applyNumberFormat="1" applyFont="1" applyFill="1" applyAlignment="1">
      <alignment horizontal="center" vertical="center" wrapText="1"/>
    </xf>
    <xf numFmtId="3" fontId="2" fillId="0" borderId="0" xfId="7" applyNumberFormat="1" applyFont="1" applyFill="1" applyAlignment="1">
      <alignment horizontal="center" vertical="center" wrapText="1"/>
    </xf>
    <xf numFmtId="168" fontId="2" fillId="0" borderId="14" xfId="7" applyNumberFormat="1" applyFont="1" applyFill="1" applyBorder="1" applyAlignment="1">
      <alignment horizontal="center" vertical="center" wrapText="1"/>
    </xf>
    <xf numFmtId="168" fontId="2" fillId="0" borderId="0" xfId="7" applyNumberFormat="1" applyFont="1" applyFill="1" applyAlignment="1">
      <alignment horizontal="center" vertical="center" wrapText="1"/>
    </xf>
    <xf numFmtId="168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7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0" fillId="0" borderId="0" xfId="0" applyFont="1" applyFill="1"/>
    <xf numFmtId="166" fontId="1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3" fontId="10" fillId="0" borderId="0" xfId="0" applyNumberFormat="1" applyFont="1" applyFill="1" applyAlignment="1">
      <alignment horizontal="center"/>
    </xf>
    <xf numFmtId="164" fontId="11" fillId="0" borderId="8" xfId="7" applyNumberFormat="1" applyFont="1" applyFill="1" applyBorder="1" applyAlignment="1">
      <alignment horizontal="center" vertical="center" wrapText="1"/>
    </xf>
    <xf numFmtId="164" fontId="13" fillId="0" borderId="0" xfId="7" applyNumberFormat="1" applyFont="1" applyFill="1" applyAlignment="1">
      <alignment horizontal="center" vertical="center" wrapText="1"/>
    </xf>
    <xf numFmtId="49" fontId="12" fillId="0" borderId="14" xfId="7" applyNumberFormat="1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Alignment="1">
      <alignment vertical="center" wrapText="1"/>
    </xf>
    <xf numFmtId="0" fontId="9" fillId="0" borderId="0" xfId="7" applyFont="1" applyFill="1" applyAlignment="1">
      <alignment vertical="center" wrapText="1"/>
    </xf>
    <xf numFmtId="0" fontId="12" fillId="0" borderId="0" xfId="7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1" fillId="0" borderId="8" xfId="7" applyNumberFormat="1" applyFont="1" applyFill="1" applyBorder="1" applyAlignment="1">
      <alignment horizontal="center" vertical="center" textRotation="90" wrapText="1"/>
    </xf>
    <xf numFmtId="164" fontId="11" fillId="0" borderId="8" xfId="7" applyNumberFormat="1" applyFont="1" applyFill="1" applyBorder="1" applyAlignment="1">
      <alignment horizontal="center" vertical="center" wrapText="1"/>
    </xf>
    <xf numFmtId="3" fontId="12" fillId="0" borderId="8" xfId="7" applyNumberFormat="1" applyFont="1" applyFill="1" applyBorder="1" applyAlignment="1">
      <alignment horizontal="center" vertical="center" wrapText="1"/>
    </xf>
    <xf numFmtId="164" fontId="2" fillId="0" borderId="0" xfId="7" applyNumberFormat="1" applyFont="1" applyFill="1" applyBorder="1" applyAlignment="1">
      <alignment horizontal="center" vertical="center" wrapText="1"/>
    </xf>
    <xf numFmtId="3" fontId="12" fillId="0" borderId="0" xfId="7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168" fontId="9" fillId="0" borderId="5" xfId="0" applyNumberFormat="1" applyFont="1" applyFill="1" applyBorder="1" applyAlignment="1">
      <alignment horizontal="center" vertical="center"/>
    </xf>
    <xf numFmtId="168" fontId="9" fillId="0" borderId="8" xfId="7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>
      <alignment horizontal="left" vertical="center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/>
    </xf>
    <xf numFmtId="3" fontId="12" fillId="0" borderId="8" xfId="7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7" applyNumberFormat="1" applyFont="1" applyFill="1" applyAlignment="1">
      <alignment vertical="center" wrapText="1"/>
    </xf>
    <xf numFmtId="0" fontId="19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9"/>
    <xf numFmtId="49" fontId="5" fillId="0" borderId="0" xfId="9" applyNumberFormat="1" applyAlignment="1">
      <alignment horizontal="right"/>
    </xf>
    <xf numFmtId="0" fontId="5" fillId="0" borderId="0" xfId="9" applyAlignment="1">
      <alignment horizontal="left"/>
    </xf>
    <xf numFmtId="49" fontId="21" fillId="0" borderId="0" xfId="9" applyNumberFormat="1" applyFont="1" applyAlignment="1">
      <alignment horizontal="left"/>
    </xf>
    <xf numFmtId="0" fontId="21" fillId="0" borderId="0" xfId="9" applyFont="1" applyAlignment="1">
      <alignment horizontal="left"/>
    </xf>
    <xf numFmtId="0" fontId="5" fillId="0" borderId="0" xfId="9" applyAlignment="1">
      <alignment horizontal="left" indent="1"/>
    </xf>
    <xf numFmtId="0" fontId="22" fillId="0" borderId="0" xfId="9" applyFont="1"/>
    <xf numFmtId="0" fontId="23" fillId="0" borderId="0" xfId="9" applyFont="1" applyFill="1"/>
    <xf numFmtId="0" fontId="24" fillId="0" borderId="0" xfId="9" applyFont="1" applyFill="1"/>
    <xf numFmtId="0" fontId="22" fillId="0" borderId="0" xfId="9" applyFont="1" applyFill="1"/>
    <xf numFmtId="170" fontId="22" fillId="0" borderId="8" xfId="9" applyNumberFormat="1" applyFont="1" applyBorder="1" applyAlignment="1">
      <alignment horizontal="left"/>
    </xf>
    <xf numFmtId="170" fontId="22" fillId="0" borderId="8" xfId="9" applyNumberFormat="1" applyFont="1" applyBorder="1" applyAlignment="1">
      <alignment horizontal="center"/>
    </xf>
    <xf numFmtId="0" fontId="22" fillId="0" borderId="8" xfId="9" applyFont="1" applyBorder="1" applyAlignment="1">
      <alignment horizontal="left"/>
    </xf>
    <xf numFmtId="167" fontId="22" fillId="0" borderId="8" xfId="9" applyNumberFormat="1" applyFont="1" applyBorder="1" applyAlignment="1">
      <alignment horizontal="center"/>
    </xf>
    <xf numFmtId="0" fontId="22" fillId="0" borderId="0" xfId="9" applyFont="1" applyAlignment="1">
      <alignment horizontal="right"/>
    </xf>
    <xf numFmtId="167" fontId="22" fillId="0" borderId="0" xfId="9" applyNumberFormat="1" applyFont="1" applyAlignment="1">
      <alignment horizontal="center"/>
    </xf>
    <xf numFmtId="0" fontId="21" fillId="0" borderId="0" xfId="9" applyFont="1" applyAlignment="1"/>
    <xf numFmtId="15" fontId="22" fillId="0" borderId="0" xfId="9" applyNumberFormat="1" applyFont="1" applyFill="1" applyAlignment="1">
      <alignment horizontal="left"/>
    </xf>
    <xf numFmtId="49" fontId="5" fillId="0" borderId="0" xfId="9" applyNumberFormat="1" applyAlignment="1">
      <alignment horizontal="right" wrapText="1"/>
    </xf>
    <xf numFmtId="0" fontId="21" fillId="0" borderId="0" xfId="9" applyFont="1" applyAlignment="1">
      <alignment wrapText="1"/>
    </xf>
    <xf numFmtId="0" fontId="5" fillId="0" borderId="0" xfId="9" applyAlignment="1">
      <alignment wrapText="1"/>
    </xf>
    <xf numFmtId="49" fontId="5" fillId="0" borderId="0" xfId="9" applyNumberFormat="1" applyAlignment="1">
      <alignment horizontal="right" vertical="top"/>
    </xf>
    <xf numFmtId="0" fontId="5" fillId="0" borderId="8" xfId="9" applyFont="1" applyBorder="1" applyAlignment="1">
      <alignment horizontal="left"/>
    </xf>
    <xf numFmtId="3" fontId="22" fillId="0" borderId="8" xfId="9" applyNumberFormat="1" applyFont="1" applyBorder="1" applyAlignment="1">
      <alignment horizontal="left" wrapText="1"/>
    </xf>
    <xf numFmtId="0" fontId="5" fillId="0" borderId="8" xfId="9" applyBorder="1"/>
    <xf numFmtId="49" fontId="5" fillId="0" borderId="0" xfId="9" applyNumberFormat="1" applyBorder="1" applyAlignment="1">
      <alignment horizontal="right" vertical="top"/>
    </xf>
    <xf numFmtId="0" fontId="5" fillId="0" borderId="0" xfId="9" applyBorder="1"/>
    <xf numFmtId="0" fontId="22" fillId="0" borderId="8" xfId="9" applyFont="1" applyBorder="1" applyAlignment="1">
      <alignment wrapText="1"/>
    </xf>
    <xf numFmtId="0" fontId="5" fillId="0" borderId="8" xfId="9" applyFont="1" applyBorder="1"/>
    <xf numFmtId="0" fontId="5" fillId="0" borderId="0" xfId="9" applyFont="1" applyBorder="1" applyAlignment="1">
      <alignment vertical="top"/>
    </xf>
    <xf numFmtId="0" fontId="22" fillId="0" borderId="0" xfId="9" applyFont="1" applyBorder="1" applyAlignment="1">
      <alignment wrapText="1"/>
    </xf>
    <xf numFmtId="0" fontId="22" fillId="0" borderId="0" xfId="9" applyFont="1" applyBorder="1" applyAlignment="1">
      <alignment horizontal="center" vertical="top" wrapText="1"/>
    </xf>
    <xf numFmtId="0" fontId="21" fillId="0" borderId="0" xfId="9" applyFont="1" applyAlignment="1">
      <alignment horizontal="center"/>
    </xf>
    <xf numFmtId="0" fontId="5" fillId="0" borderId="0" xfId="9" applyAlignment="1">
      <alignment vertical="top" wrapText="1"/>
    </xf>
    <xf numFmtId="0" fontId="21" fillId="0" borderId="0" xfId="9" applyFont="1" applyAlignment="1">
      <alignment horizontal="left" vertical="top" wrapText="1"/>
    </xf>
    <xf numFmtId="0" fontId="22" fillId="0" borderId="8" xfId="9" applyFont="1" applyBorder="1"/>
    <xf numFmtId="0" fontId="29" fillId="0" borderId="8" xfId="9" applyFont="1" applyBorder="1" applyAlignment="1">
      <alignment horizontal="left"/>
    </xf>
    <xf numFmtId="0" fontId="21" fillId="0" borderId="8" xfId="9" applyFont="1" applyBorder="1" applyAlignment="1">
      <alignment wrapText="1"/>
    </xf>
    <xf numFmtId="0" fontId="29" fillId="0" borderId="0" xfId="9" applyFont="1" applyBorder="1" applyAlignment="1">
      <alignment horizontal="left"/>
    </xf>
    <xf numFmtId="0" fontId="5" fillId="0" borderId="0" xfId="9" applyFont="1"/>
    <xf numFmtId="0" fontId="32" fillId="0" borderId="0" xfId="10" applyAlignment="1" applyProtection="1"/>
    <xf numFmtId="0" fontId="32" fillId="0" borderId="0" xfId="10" applyAlignment="1" applyProtection="1">
      <alignment horizontal="left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4" xfId="7" applyNumberFormat="1" applyFont="1" applyFill="1" applyBorder="1" applyAlignment="1">
      <alignment horizontal="center" vertical="center" wrapText="1"/>
    </xf>
    <xf numFmtId="167" fontId="9" fillId="0" borderId="3" xfId="7" applyNumberFormat="1" applyFont="1" applyFill="1" applyBorder="1" applyAlignment="1">
      <alignment horizontal="center" vertical="center" wrapText="1"/>
    </xf>
    <xf numFmtId="167" fontId="9" fillId="0" borderId="7" xfId="7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 applyProtection="1">
      <alignment horizontal="center" vertical="center"/>
      <protection locked="0"/>
    </xf>
    <xf numFmtId="167" fontId="9" fillId="0" borderId="5" xfId="7" applyNumberFormat="1" applyFont="1" applyFill="1" applyBorder="1" applyAlignment="1" applyProtection="1">
      <alignment horizontal="center" vertical="center"/>
      <protection locked="0"/>
    </xf>
    <xf numFmtId="167" fontId="9" fillId="0" borderId="6" xfId="7" applyNumberFormat="1" applyFont="1" applyFill="1" applyBorder="1" applyAlignment="1" applyProtection="1">
      <alignment horizontal="center" vertical="center"/>
      <protection locked="0"/>
    </xf>
    <xf numFmtId="167" fontId="9" fillId="0" borderId="2" xfId="7" applyNumberFormat="1" applyFont="1" applyFill="1" applyBorder="1" applyAlignment="1" applyProtection="1">
      <alignment horizontal="center" vertical="center"/>
      <protection locked="0"/>
    </xf>
    <xf numFmtId="167" fontId="9" fillId="0" borderId="2" xfId="7" applyNumberFormat="1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vertical="center"/>
    </xf>
    <xf numFmtId="167" fontId="9" fillId="0" borderId="5" xfId="0" applyNumberFormat="1" applyFont="1" applyFill="1" applyBorder="1" applyAlignment="1">
      <alignment horizontal="center" vertical="center"/>
    </xf>
    <xf numFmtId="167" fontId="12" fillId="0" borderId="5" xfId="0" applyNumberFormat="1" applyFont="1" applyFill="1" applyBorder="1" applyAlignment="1">
      <alignment vertical="center" wrapText="1"/>
    </xf>
    <xf numFmtId="167" fontId="9" fillId="0" borderId="2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3" fontId="12" fillId="0" borderId="11" xfId="7" applyNumberFormat="1" applyFont="1" applyFill="1" applyBorder="1" applyAlignment="1">
      <alignment horizontal="center" vertical="center" wrapText="1"/>
    </xf>
    <xf numFmtId="3" fontId="12" fillId="0" borderId="3" xfId="7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9" fontId="10" fillId="0" borderId="2" xfId="7" applyNumberFormat="1" applyFont="1" applyFill="1" applyBorder="1" applyAlignment="1">
      <alignment horizontal="center" vertical="center" wrapText="1"/>
    </xf>
    <xf numFmtId="49" fontId="10" fillId="0" borderId="5" xfId="7" applyNumberFormat="1" applyFont="1" applyFill="1" applyBorder="1" applyAlignment="1">
      <alignment horizontal="center" vertical="center" wrapText="1"/>
    </xf>
    <xf numFmtId="49" fontId="10" fillId="0" borderId="6" xfId="7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1" fontId="33" fillId="0" borderId="7" xfId="7" applyNumberFormat="1" applyFont="1" applyFill="1" applyBorder="1" applyAlignment="1">
      <alignment horizontal="center" vertical="center" wrapText="1"/>
    </xf>
    <xf numFmtId="0" fontId="9" fillId="0" borderId="0" xfId="7" applyFont="1" applyFill="1" applyAlignment="1">
      <alignment vertical="center"/>
    </xf>
    <xf numFmtId="164" fontId="11" fillId="0" borderId="0" xfId="7" applyNumberFormat="1" applyFont="1" applyFill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4" fontId="7" fillId="0" borderId="0" xfId="0" applyNumberFormat="1" applyFont="1" applyFill="1" applyAlignment="1"/>
    <xf numFmtId="49" fontId="10" fillId="0" borderId="6" xfId="7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6" xfId="7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71" fontId="33" fillId="0" borderId="6" xfId="7" applyNumberFormat="1" applyFont="1" applyFill="1" applyBorder="1" applyAlignment="1">
      <alignment horizontal="center" vertical="center" wrapText="1"/>
    </xf>
    <xf numFmtId="49" fontId="10" fillId="0" borderId="6" xfId="7" applyNumberFormat="1" applyFont="1" applyFill="1" applyBorder="1" applyAlignment="1">
      <alignment horizontal="center" vertical="center" wrapText="1"/>
    </xf>
    <xf numFmtId="49" fontId="10" fillId="0" borderId="5" xfId="7" applyNumberFormat="1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>
      <alignment horizontal="center" vertical="center" wrapText="1"/>
    </xf>
    <xf numFmtId="167" fontId="15" fillId="0" borderId="5" xfId="0" applyNumberFormat="1" applyFont="1" applyBorder="1" applyAlignment="1">
      <alignment horizontal="center" vertical="center"/>
    </xf>
    <xf numFmtId="0" fontId="22" fillId="0" borderId="10" xfId="9" applyFont="1" applyBorder="1" applyAlignment="1">
      <alignment horizontal="center"/>
    </xf>
    <xf numFmtId="0" fontId="22" fillId="0" borderId="12" xfId="9" applyFont="1" applyBorder="1" applyAlignment="1">
      <alignment horizontal="center"/>
    </xf>
    <xf numFmtId="0" fontId="21" fillId="0" borderId="0" xfId="9" applyFont="1" applyAlignment="1">
      <alignment horizontal="left" vertical="top" wrapText="1"/>
    </xf>
    <xf numFmtId="0" fontId="21" fillId="0" borderId="18" xfId="9" applyFont="1" applyBorder="1" applyAlignment="1">
      <alignment horizontal="center" wrapText="1"/>
    </xf>
    <xf numFmtId="0" fontId="5" fillId="0" borderId="0" xfId="9" applyAlignment="1">
      <alignment horizontal="left" vertical="top" wrapText="1"/>
    </xf>
    <xf numFmtId="0" fontId="21" fillId="0" borderId="0" xfId="9" applyFont="1" applyAlignment="1">
      <alignment horizontal="left" vertical="top"/>
    </xf>
    <xf numFmtId="0" fontId="20" fillId="0" borderId="0" xfId="9" applyFont="1" applyAlignment="1">
      <alignment horizontal="center"/>
    </xf>
    <xf numFmtId="3" fontId="22" fillId="0" borderId="10" xfId="9" applyNumberFormat="1" applyFont="1" applyBorder="1" applyAlignment="1">
      <alignment horizontal="center" wrapText="1"/>
    </xf>
    <xf numFmtId="3" fontId="22" fillId="0" borderId="12" xfId="9" applyNumberFormat="1" applyFont="1" applyBorder="1" applyAlignment="1">
      <alignment horizontal="center" wrapText="1"/>
    </xf>
    <xf numFmtId="0" fontId="22" fillId="0" borderId="10" xfId="9" applyFont="1" applyBorder="1" applyAlignment="1">
      <alignment horizontal="center" wrapText="1"/>
    </xf>
    <xf numFmtId="0" fontId="22" fillId="0" borderId="12" xfId="9" applyFont="1" applyBorder="1" applyAlignment="1">
      <alignment horizontal="center" wrapText="1"/>
    </xf>
    <xf numFmtId="0" fontId="21" fillId="0" borderId="13" xfId="9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6" xfId="7" applyNumberFormat="1" applyFont="1" applyFill="1" applyBorder="1" applyAlignment="1">
      <alignment horizontal="center" vertical="center" wrapText="1"/>
    </xf>
    <xf numFmtId="49" fontId="10" fillId="0" borderId="5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textRotation="90" wrapText="1"/>
    </xf>
    <xf numFmtId="3" fontId="7" fillId="0" borderId="5" xfId="7" applyNumberFormat="1" applyFont="1" applyFill="1" applyBorder="1" applyAlignment="1">
      <alignment horizontal="center" vertical="center" textRotation="90" wrapText="1"/>
    </xf>
    <xf numFmtId="49" fontId="10" fillId="0" borderId="2" xfId="7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0" borderId="6" xfId="0" applyNumberFormat="1" applyFont="1" applyFill="1" applyBorder="1" applyAlignment="1">
      <alignment horizontal="center" vertical="center"/>
    </xf>
    <xf numFmtId="168" fontId="9" fillId="0" borderId="5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49" fontId="9" fillId="0" borderId="2" xfId="7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7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Fill="1" applyBorder="1" applyAlignment="1">
      <alignment horizontal="center" vertical="center"/>
    </xf>
    <xf numFmtId="3" fontId="9" fillId="0" borderId="2" xfId="7" applyNumberFormat="1" applyFont="1" applyFill="1" applyBorder="1" applyAlignment="1" applyProtection="1">
      <alignment horizontal="center" vertical="center"/>
      <protection locked="0"/>
    </xf>
    <xf numFmtId="3" fontId="9" fillId="0" borderId="6" xfId="7" applyNumberFormat="1" applyFont="1" applyFill="1" applyBorder="1" applyAlignment="1" applyProtection="1">
      <alignment horizontal="center" vertical="center"/>
      <protection locked="0"/>
    </xf>
    <xf numFmtId="3" fontId="9" fillId="0" borderId="5" xfId="7" applyNumberFormat="1" applyFont="1" applyFill="1" applyBorder="1" applyAlignment="1" applyProtection="1">
      <alignment horizontal="center" vertical="center"/>
      <protection locked="0"/>
    </xf>
    <xf numFmtId="4" fontId="10" fillId="0" borderId="2" xfId="7" applyNumberFormat="1" applyFont="1" applyFill="1" applyBorder="1" applyAlignment="1" applyProtection="1">
      <alignment horizontal="center" vertical="center"/>
      <protection locked="0"/>
    </xf>
    <xf numFmtId="4" fontId="10" fillId="0" borderId="6" xfId="7" applyNumberFormat="1" applyFont="1" applyFill="1" applyBorder="1" applyAlignment="1" applyProtection="1">
      <alignment horizontal="center" vertical="center"/>
      <protection locked="0"/>
    </xf>
    <xf numFmtId="4" fontId="10" fillId="0" borderId="5" xfId="7" applyNumberFormat="1" applyFont="1" applyFill="1" applyBorder="1" applyAlignment="1" applyProtection="1">
      <alignment horizontal="center" vertical="center"/>
      <protection locked="0"/>
    </xf>
    <xf numFmtId="168" fontId="9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11" fillId="0" borderId="2" xfId="7" applyNumberFormat="1" applyFont="1" applyFill="1" applyBorder="1" applyAlignment="1">
      <alignment horizontal="center" vertical="center" wrapText="1"/>
    </xf>
    <xf numFmtId="164" fontId="11" fillId="0" borderId="5" xfId="7" applyNumberFormat="1" applyFont="1" applyFill="1" applyBorder="1" applyAlignment="1">
      <alignment horizontal="center" vertical="center" wrapText="1"/>
    </xf>
    <xf numFmtId="164" fontId="11" fillId="0" borderId="13" xfId="7" applyNumberFormat="1" applyFont="1" applyFill="1" applyBorder="1" applyAlignment="1">
      <alignment horizontal="center" vertical="center" wrapText="1"/>
    </xf>
    <xf numFmtId="164" fontId="11" fillId="0" borderId="12" xfId="7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7" applyNumberFormat="1" applyFont="1" applyFill="1" applyBorder="1" applyAlignment="1" applyProtection="1">
      <alignment horizontal="center" vertical="center"/>
      <protection locked="0"/>
    </xf>
    <xf numFmtId="3" fontId="2" fillId="0" borderId="6" xfId="7" applyNumberFormat="1" applyFont="1" applyFill="1" applyBorder="1" applyAlignment="1" applyProtection="1">
      <alignment horizontal="center" vertical="center"/>
      <protection locked="0"/>
    </xf>
    <xf numFmtId="3" fontId="2" fillId="0" borderId="5" xfId="7" applyNumberFormat="1" applyFont="1" applyFill="1" applyBorder="1" applyAlignment="1" applyProtection="1">
      <alignment horizontal="center" vertical="center"/>
      <protection locked="0"/>
    </xf>
    <xf numFmtId="164" fontId="11" fillId="0" borderId="8" xfId="7" applyNumberFormat="1" applyFont="1" applyFill="1" applyBorder="1" applyAlignment="1">
      <alignment horizontal="center" vertical="center" wrapText="1"/>
    </xf>
    <xf numFmtId="3" fontId="7" fillId="0" borderId="2" xfId="7" applyNumberFormat="1" applyFont="1" applyFill="1" applyBorder="1" applyAlignment="1">
      <alignment horizontal="center" vertical="center" textRotation="90" wrapText="1"/>
    </xf>
    <xf numFmtId="164" fontId="11" fillId="0" borderId="2" xfId="7" applyNumberFormat="1" applyFont="1" applyFill="1" applyBorder="1" applyAlignment="1">
      <alignment horizontal="center" vertical="center" textRotation="90" wrapText="1"/>
    </xf>
    <xf numFmtId="164" fontId="11" fillId="0" borderId="5" xfId="7" applyNumberFormat="1" applyFont="1" applyFill="1" applyBorder="1" applyAlignment="1">
      <alignment horizontal="center" vertical="center" textRotation="90" wrapText="1"/>
    </xf>
    <xf numFmtId="164" fontId="11" fillId="0" borderId="10" xfId="7" applyNumberFormat="1" applyFont="1" applyFill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3" fontId="11" fillId="0" borderId="2" xfId="7" applyNumberFormat="1" applyFont="1" applyFill="1" applyBorder="1" applyAlignment="1">
      <alignment horizontal="center" vertical="center" textRotation="90" wrapText="1"/>
    </xf>
    <xf numFmtId="3" fontId="11" fillId="0" borderId="5" xfId="7" applyNumberFormat="1" applyFont="1" applyFill="1" applyBorder="1" applyAlignment="1">
      <alignment horizontal="center" vertical="center" textRotation="90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8" fontId="11" fillId="0" borderId="2" xfId="7" applyNumberFormat="1" applyFont="1" applyFill="1" applyBorder="1" applyAlignment="1">
      <alignment horizontal="center" vertical="center" textRotation="90" wrapText="1"/>
    </xf>
    <xf numFmtId="168" fontId="11" fillId="0" borderId="5" xfId="7" applyNumberFormat="1" applyFont="1" applyFill="1" applyBorder="1" applyAlignment="1">
      <alignment horizontal="center" vertical="center" textRotation="90" wrapText="1"/>
    </xf>
    <xf numFmtId="3" fontId="12" fillId="0" borderId="10" xfId="7" applyNumberFormat="1" applyFont="1" applyFill="1" applyBorder="1" applyAlignment="1">
      <alignment horizontal="center" vertical="center" wrapText="1"/>
    </xf>
    <xf numFmtId="3" fontId="12" fillId="0" borderId="12" xfId="7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2" fillId="0" borderId="2" xfId="7" applyNumberFormat="1" applyFont="1" applyFill="1" applyBorder="1" applyAlignment="1">
      <alignment horizontal="center" vertical="center" wrapText="1"/>
    </xf>
    <xf numFmtId="3" fontId="2" fillId="0" borderId="6" xfId="7" applyNumberFormat="1" applyFont="1" applyFill="1" applyBorder="1" applyAlignment="1">
      <alignment horizontal="center" vertical="center" wrapText="1"/>
    </xf>
    <xf numFmtId="3" fontId="2" fillId="0" borderId="5" xfId="7" applyNumberFormat="1" applyFont="1" applyFill="1" applyBorder="1" applyAlignment="1">
      <alignment horizontal="center" vertical="center" wrapText="1"/>
    </xf>
    <xf numFmtId="3" fontId="9" fillId="0" borderId="2" xfId="7" applyNumberFormat="1" applyFont="1" applyFill="1" applyBorder="1" applyAlignment="1">
      <alignment horizontal="center" vertical="center" wrapText="1"/>
    </xf>
    <xf numFmtId="3" fontId="9" fillId="0" borderId="6" xfId="7" applyNumberFormat="1" applyFont="1" applyFill="1" applyBorder="1" applyAlignment="1">
      <alignment horizontal="center" vertical="center" wrapText="1"/>
    </xf>
    <xf numFmtId="3" fontId="9" fillId="0" borderId="5" xfId="7" applyNumberFormat="1" applyFont="1" applyFill="1" applyBorder="1" applyAlignment="1">
      <alignment horizontal="center" vertical="center" wrapText="1"/>
    </xf>
    <xf numFmtId="168" fontId="9" fillId="0" borderId="2" xfId="7" applyNumberFormat="1" applyFont="1" applyFill="1" applyBorder="1" applyAlignment="1" applyProtection="1">
      <alignment horizontal="center" vertical="center"/>
      <protection locked="0"/>
    </xf>
    <xf numFmtId="168" fontId="9" fillId="0" borderId="6" xfId="7" applyNumberFormat="1" applyFont="1" applyFill="1" applyBorder="1" applyAlignment="1" applyProtection="1">
      <alignment horizontal="center" vertical="center"/>
      <protection locked="0"/>
    </xf>
    <xf numFmtId="168" fontId="9" fillId="0" borderId="5" xfId="7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textRotation="90" wrapText="1"/>
    </xf>
    <xf numFmtId="164" fontId="11" fillId="0" borderId="5" xfId="0" applyNumberFormat="1" applyFont="1" applyFill="1" applyBorder="1" applyAlignment="1">
      <alignment horizontal="center" vertical="center" textRotation="90" wrapText="1"/>
    </xf>
    <xf numFmtId="3" fontId="11" fillId="0" borderId="2" xfId="0" applyNumberFormat="1" applyFont="1" applyFill="1" applyBorder="1" applyAlignment="1">
      <alignment horizontal="center" vertical="center" textRotation="90" wrapText="1"/>
    </xf>
    <xf numFmtId="3" fontId="11" fillId="0" borderId="5" xfId="0" applyNumberFormat="1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/>
    </xf>
    <xf numFmtId="168" fontId="9" fillId="0" borderId="7" xfId="0" applyNumberFormat="1" applyFont="1" applyFill="1" applyBorder="1" applyAlignment="1">
      <alignment horizontal="center" vertical="center"/>
    </xf>
    <xf numFmtId="168" fontId="9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8" fontId="9" fillId="0" borderId="2" xfId="7" applyNumberFormat="1" applyFont="1" applyFill="1" applyBorder="1" applyAlignment="1">
      <alignment horizontal="center" vertical="center" wrapText="1"/>
    </xf>
    <xf numFmtId="168" fontId="9" fillId="0" borderId="6" xfId="7" applyNumberFormat="1" applyFont="1" applyFill="1" applyBorder="1" applyAlignment="1">
      <alignment horizontal="center" vertical="center" wrapText="1"/>
    </xf>
    <xf numFmtId="168" fontId="9" fillId="0" borderId="5" xfId="7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textRotation="90" wrapText="1"/>
    </xf>
    <xf numFmtId="3" fontId="14" fillId="0" borderId="5" xfId="0" applyNumberFormat="1" applyFont="1" applyFill="1" applyBorder="1" applyAlignment="1">
      <alignment horizontal="center" vertical="center" textRotation="90" wrapText="1"/>
    </xf>
    <xf numFmtId="164" fontId="14" fillId="0" borderId="2" xfId="0" applyNumberFormat="1" applyFont="1" applyFill="1" applyBorder="1" applyAlignment="1">
      <alignment horizontal="center" vertical="center" textRotation="90" wrapText="1"/>
    </xf>
    <xf numFmtId="164" fontId="14" fillId="0" borderId="5" xfId="0" applyNumberFormat="1" applyFont="1" applyFill="1" applyBorder="1" applyAlignment="1">
      <alignment horizontal="center" vertical="center" textRotation="90" wrapText="1"/>
    </xf>
    <xf numFmtId="164" fontId="11" fillId="0" borderId="2" xfId="0" applyNumberFormat="1" applyFont="1" applyBorder="1" applyAlignment="1">
      <alignment horizontal="center" vertical="center" textRotation="90" wrapText="1"/>
    </xf>
    <xf numFmtId="164" fontId="11" fillId="0" borderId="5" xfId="0" applyNumberFormat="1" applyFont="1" applyBorder="1" applyAlignment="1">
      <alignment horizontal="center" vertical="center" textRotation="90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11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Hyperlink 3" xfId="10"/>
    <cellStyle name="Normal" xfId="0" builtinId="0"/>
    <cellStyle name="Normal 2" xfId="9"/>
    <cellStyle name="Normal_Plan de passation des marches T-F (C1;Gestion irrigation)-revXC" xfId="7"/>
    <cellStyle name="Total" xfId="8" builtinId="25" customBuiltin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68"/>
  <sheetViews>
    <sheetView workbookViewId="0">
      <selection activeCell="E16" sqref="E16"/>
    </sheetView>
  </sheetViews>
  <sheetFormatPr defaultColWidth="11.42578125" defaultRowHeight="15.75" x14ac:dyDescent="0.25"/>
  <cols>
    <col min="1" max="1" width="8.140625" style="98" customWidth="1"/>
    <col min="2" max="2" width="55.28515625" style="98" customWidth="1"/>
    <col min="3" max="3" width="21.5703125" style="98" customWidth="1"/>
    <col min="4" max="4" width="12.7109375" style="98" customWidth="1"/>
    <col min="5" max="5" width="20" style="98" customWidth="1"/>
    <col min="6" max="6" width="11.42578125" style="98"/>
    <col min="7" max="7" width="10.28515625" style="28" customWidth="1"/>
    <col min="8" max="8" width="4.42578125" style="28" customWidth="1"/>
    <col min="9" max="16384" width="11.42578125" style="28"/>
  </cols>
  <sheetData>
    <row r="1" spans="1:7" s="98" customFormat="1" ht="18" x14ac:dyDescent="0.25">
      <c r="A1" s="191" t="s">
        <v>106</v>
      </c>
      <c r="B1" s="191"/>
      <c r="C1" s="191"/>
      <c r="D1" s="191"/>
      <c r="E1" s="191"/>
      <c r="F1" s="191"/>
      <c r="G1" s="191"/>
    </row>
    <row r="2" spans="1:7" s="98" customFormat="1" ht="12.75" x14ac:dyDescent="0.2">
      <c r="A2" s="99"/>
      <c r="B2" s="100"/>
    </row>
    <row r="3" spans="1:7" s="98" customFormat="1" ht="12.75" x14ac:dyDescent="0.2">
      <c r="A3" s="101" t="s">
        <v>107</v>
      </c>
      <c r="B3" s="100"/>
    </row>
    <row r="4" spans="1:7" s="98" customFormat="1" ht="12.75" x14ac:dyDescent="0.2">
      <c r="A4" s="99" t="s">
        <v>108</v>
      </c>
      <c r="B4" s="102" t="s">
        <v>109</v>
      </c>
    </row>
    <row r="5" spans="1:7" s="98" customFormat="1" ht="12.75" x14ac:dyDescent="0.2">
      <c r="A5" s="99"/>
      <c r="B5" s="103" t="s">
        <v>110</v>
      </c>
      <c r="C5" s="104" t="s">
        <v>111</v>
      </c>
      <c r="D5" s="104"/>
    </row>
    <row r="6" spans="1:7" s="98" customFormat="1" ht="12.75" x14ac:dyDescent="0.2">
      <c r="A6" s="99"/>
      <c r="B6" s="103" t="s">
        <v>112</v>
      </c>
      <c r="C6" s="104" t="s">
        <v>113</v>
      </c>
      <c r="D6" s="104"/>
    </row>
    <row r="7" spans="1:7" s="98" customFormat="1" ht="12.75" x14ac:dyDescent="0.2">
      <c r="A7" s="99"/>
      <c r="B7" s="103" t="s">
        <v>114</v>
      </c>
      <c r="C7" s="105" t="s">
        <v>115</v>
      </c>
      <c r="D7" s="105"/>
    </row>
    <row r="8" spans="1:7" s="98" customFormat="1" ht="12.75" x14ac:dyDescent="0.2">
      <c r="A8" s="99"/>
      <c r="B8" s="103" t="s">
        <v>116</v>
      </c>
      <c r="C8" s="106" t="s">
        <v>117</v>
      </c>
      <c r="D8" s="106"/>
    </row>
    <row r="9" spans="1:7" s="98" customFormat="1" ht="12.75" x14ac:dyDescent="0.2">
      <c r="A9" s="99"/>
      <c r="B9" s="103"/>
      <c r="C9" s="107"/>
      <c r="D9" s="107"/>
    </row>
    <row r="10" spans="1:7" s="98" customFormat="1" ht="12.75" x14ac:dyDescent="0.2">
      <c r="A10" s="99" t="s">
        <v>118</v>
      </c>
      <c r="B10" s="102" t="s">
        <v>119</v>
      </c>
      <c r="C10" s="108" t="s">
        <v>120</v>
      </c>
      <c r="D10" s="109">
        <v>39966</v>
      </c>
    </row>
    <row r="11" spans="1:7" s="98" customFormat="1" ht="12.75" x14ac:dyDescent="0.2">
      <c r="A11" s="99"/>
      <c r="B11" s="102"/>
      <c r="C11" s="110" t="s">
        <v>121</v>
      </c>
      <c r="D11" s="111">
        <v>40514</v>
      </c>
    </row>
    <row r="12" spans="1:7" s="98" customFormat="1" ht="12.75" x14ac:dyDescent="0.2">
      <c r="A12" s="99"/>
      <c r="B12" s="102"/>
      <c r="C12" s="110" t="s">
        <v>122</v>
      </c>
      <c r="D12" s="111">
        <v>40563</v>
      </c>
    </row>
    <row r="13" spans="1:7" s="98" customFormat="1" ht="12.75" x14ac:dyDescent="0.2">
      <c r="A13" s="99"/>
      <c r="B13" s="102"/>
      <c r="C13" s="110" t="s">
        <v>123</v>
      </c>
      <c r="D13" s="111">
        <v>40702</v>
      </c>
    </row>
    <row r="14" spans="1:7" s="98" customFormat="1" ht="12.75" x14ac:dyDescent="0.2">
      <c r="A14" s="99"/>
      <c r="B14" s="102"/>
      <c r="C14" s="110" t="s">
        <v>227</v>
      </c>
      <c r="D14" s="111">
        <v>40913</v>
      </c>
    </row>
    <row r="15" spans="1:7" s="98" customFormat="1" ht="12.75" x14ac:dyDescent="0.2">
      <c r="A15" s="99"/>
      <c r="B15" s="102"/>
      <c r="C15" s="110" t="s">
        <v>230</v>
      </c>
      <c r="D15" s="111" t="s">
        <v>124</v>
      </c>
    </row>
    <row r="16" spans="1:7" s="98" customFormat="1" ht="12.75" x14ac:dyDescent="0.2">
      <c r="A16" s="99"/>
      <c r="B16" s="102"/>
      <c r="C16" s="112"/>
      <c r="D16" s="113"/>
    </row>
    <row r="17" spans="1:6" s="98" customFormat="1" ht="12.75" x14ac:dyDescent="0.2">
      <c r="A17" s="99" t="s">
        <v>125</v>
      </c>
      <c r="B17" s="114" t="s">
        <v>126</v>
      </c>
      <c r="C17" s="115">
        <v>39629</v>
      </c>
      <c r="D17" s="107"/>
    </row>
    <row r="18" spans="1:6" s="98" customFormat="1" ht="12.75" x14ac:dyDescent="0.2">
      <c r="A18" s="99"/>
      <c r="B18" s="100"/>
    </row>
    <row r="19" spans="1:6" s="98" customFormat="1" ht="12.75" x14ac:dyDescent="0.2">
      <c r="A19" s="102" t="s">
        <v>127</v>
      </c>
      <c r="B19" s="100"/>
    </row>
    <row r="20" spans="1:6" s="98" customFormat="1" ht="12.75" x14ac:dyDescent="0.2">
      <c r="A20" s="102"/>
      <c r="B20" s="100"/>
    </row>
    <row r="21" spans="1:6" s="98" customFormat="1" ht="12.75" customHeight="1" x14ac:dyDescent="0.2">
      <c r="A21" s="116" t="s">
        <v>108</v>
      </c>
      <c r="B21" s="187" t="s">
        <v>128</v>
      </c>
      <c r="C21" s="189"/>
      <c r="D21" s="189"/>
      <c r="E21" s="189"/>
    </row>
    <row r="22" spans="1:6" s="118" customFormat="1" ht="13.5" customHeight="1" x14ac:dyDescent="0.2">
      <c r="A22" s="116" t="s">
        <v>129</v>
      </c>
      <c r="B22" s="117" t="s">
        <v>130</v>
      </c>
      <c r="C22" s="117" t="s">
        <v>131</v>
      </c>
      <c r="D22" s="188" t="s">
        <v>48</v>
      </c>
      <c r="E22" s="188"/>
    </row>
    <row r="23" spans="1:6" s="98" customFormat="1" ht="12.75" x14ac:dyDescent="0.2">
      <c r="A23" s="119"/>
      <c r="B23" s="120" t="s">
        <v>132</v>
      </c>
      <c r="C23" s="121" t="s">
        <v>133</v>
      </c>
      <c r="D23" s="192"/>
      <c r="E23" s="193"/>
    </row>
    <row r="24" spans="1:6" s="98" customFormat="1" ht="12.75" x14ac:dyDescent="0.2">
      <c r="A24" s="119"/>
      <c r="B24" s="122" t="s">
        <v>16</v>
      </c>
      <c r="C24" s="121" t="s">
        <v>134</v>
      </c>
      <c r="D24" s="192"/>
      <c r="E24" s="193"/>
    </row>
    <row r="25" spans="1:6" s="98" customFormat="1" ht="12.75" x14ac:dyDescent="0.2">
      <c r="A25" s="123"/>
      <c r="B25" s="122" t="s">
        <v>135</v>
      </c>
      <c r="C25" s="121" t="s">
        <v>136</v>
      </c>
      <c r="D25" s="192"/>
      <c r="E25" s="193"/>
      <c r="F25" s="124"/>
    </row>
    <row r="26" spans="1:6" s="98" customFormat="1" ht="25.5" x14ac:dyDescent="0.2">
      <c r="A26" s="116" t="s">
        <v>137</v>
      </c>
      <c r="B26" s="117" t="s">
        <v>138</v>
      </c>
      <c r="C26" s="117" t="s">
        <v>139</v>
      </c>
      <c r="D26" s="196" t="s">
        <v>48</v>
      </c>
      <c r="E26" s="196"/>
    </row>
    <row r="27" spans="1:6" s="98" customFormat="1" ht="12.75" x14ac:dyDescent="0.2">
      <c r="A27" s="119"/>
      <c r="B27" s="120" t="s">
        <v>140</v>
      </c>
      <c r="C27" s="121" t="s">
        <v>141</v>
      </c>
      <c r="D27" s="185" t="s">
        <v>68</v>
      </c>
      <c r="E27" s="186"/>
    </row>
    <row r="28" spans="1:6" s="98" customFormat="1" ht="25.5" x14ac:dyDescent="0.2">
      <c r="A28" s="119"/>
      <c r="B28" s="120" t="s">
        <v>142</v>
      </c>
      <c r="C28" s="125" t="s">
        <v>143</v>
      </c>
      <c r="D28" s="194"/>
      <c r="E28" s="195"/>
    </row>
    <row r="29" spans="1:6" s="98" customFormat="1" ht="12.75" x14ac:dyDescent="0.2">
      <c r="A29" s="119"/>
      <c r="B29" s="126" t="s">
        <v>144</v>
      </c>
      <c r="C29" s="125" t="s">
        <v>145</v>
      </c>
      <c r="D29" s="194"/>
      <c r="E29" s="195"/>
    </row>
    <row r="30" spans="1:6" s="98" customFormat="1" ht="12.75" x14ac:dyDescent="0.2">
      <c r="A30" s="119"/>
      <c r="B30" s="120" t="s">
        <v>146</v>
      </c>
      <c r="C30" s="121" t="s">
        <v>147</v>
      </c>
      <c r="D30" s="192"/>
      <c r="E30" s="193"/>
    </row>
    <row r="31" spans="1:6" s="98" customFormat="1" ht="12.75" x14ac:dyDescent="0.2">
      <c r="A31" s="119"/>
      <c r="B31" s="126" t="s">
        <v>148</v>
      </c>
      <c r="C31" s="125" t="s">
        <v>149</v>
      </c>
      <c r="D31" s="194"/>
      <c r="E31" s="195"/>
    </row>
    <row r="32" spans="1:6" s="98" customFormat="1" ht="15" x14ac:dyDescent="0.2">
      <c r="A32" s="119"/>
      <c r="B32" s="126" t="s">
        <v>150</v>
      </c>
      <c r="C32" s="125" t="s">
        <v>151</v>
      </c>
      <c r="D32" s="194"/>
      <c r="E32" s="195"/>
    </row>
    <row r="33" spans="1:6" s="98" customFormat="1" ht="12.75" x14ac:dyDescent="0.2">
      <c r="A33" s="119"/>
      <c r="B33" s="127"/>
      <c r="C33" s="128"/>
      <c r="D33" s="128"/>
      <c r="E33" s="129"/>
    </row>
    <row r="34" spans="1:6" s="98" customFormat="1" ht="12.75" customHeight="1" x14ac:dyDescent="0.2">
      <c r="A34" s="119" t="s">
        <v>118</v>
      </c>
      <c r="B34" s="187" t="s">
        <v>152</v>
      </c>
      <c r="C34" s="189"/>
      <c r="D34" s="189"/>
      <c r="E34" s="189"/>
    </row>
    <row r="35" spans="1:6" s="98" customFormat="1" ht="12.75" x14ac:dyDescent="0.2">
      <c r="A35" s="119"/>
      <c r="B35" s="100"/>
    </row>
    <row r="36" spans="1:6" s="98" customFormat="1" ht="12.75" customHeight="1" x14ac:dyDescent="0.2">
      <c r="A36" s="119" t="s">
        <v>125</v>
      </c>
      <c r="B36" s="187" t="s">
        <v>153</v>
      </c>
      <c r="C36" s="189"/>
      <c r="D36" s="189"/>
      <c r="E36" s="189"/>
    </row>
    <row r="37" spans="1:6" s="98" customFormat="1" ht="12.75" x14ac:dyDescent="0.2">
      <c r="A37" s="119"/>
      <c r="B37" s="100"/>
    </row>
    <row r="38" spans="1:6" s="98" customFormat="1" ht="12.75" x14ac:dyDescent="0.2">
      <c r="A38" s="119" t="s">
        <v>154</v>
      </c>
      <c r="B38" s="190" t="s">
        <v>155</v>
      </c>
      <c r="C38" s="190"/>
      <c r="D38" s="190"/>
      <c r="E38" s="190"/>
    </row>
    <row r="39" spans="1:6" s="98" customFormat="1" ht="12.75" x14ac:dyDescent="0.2">
      <c r="A39" s="119"/>
      <c r="B39" s="130"/>
      <c r="C39" s="130"/>
      <c r="D39" s="130"/>
      <c r="E39" s="130"/>
    </row>
    <row r="40" spans="1:6" s="98" customFormat="1" ht="27.75" customHeight="1" x14ac:dyDescent="0.2">
      <c r="A40" s="119" t="s">
        <v>156</v>
      </c>
      <c r="B40" s="187" t="s">
        <v>157</v>
      </c>
      <c r="C40" s="187"/>
      <c r="D40" s="187"/>
      <c r="E40" s="187"/>
    </row>
    <row r="41" spans="1:6" s="98" customFormat="1" ht="12.75" x14ac:dyDescent="0.2">
      <c r="A41" s="119"/>
      <c r="B41" s="100"/>
    </row>
    <row r="42" spans="1:6" s="98" customFormat="1" ht="12.75" customHeight="1" x14ac:dyDescent="0.2">
      <c r="A42" s="119" t="s">
        <v>158</v>
      </c>
      <c r="B42" s="187" t="s">
        <v>159</v>
      </c>
      <c r="C42" s="187"/>
      <c r="D42" s="187"/>
      <c r="E42" s="187"/>
      <c r="F42" s="131"/>
    </row>
    <row r="43" spans="1:6" s="98" customFormat="1" ht="12.75" customHeight="1" x14ac:dyDescent="0.2">
      <c r="A43" s="119"/>
      <c r="B43" s="132"/>
      <c r="C43" s="132"/>
      <c r="D43" s="132"/>
      <c r="E43" s="132"/>
      <c r="F43" s="131"/>
    </row>
    <row r="44" spans="1:6" s="98" customFormat="1" ht="12.75" x14ac:dyDescent="0.2">
      <c r="A44" s="119"/>
      <c r="B44" s="100"/>
    </row>
    <row r="45" spans="1:6" s="98" customFormat="1" ht="12.75" x14ac:dyDescent="0.2">
      <c r="A45" s="102" t="s">
        <v>160</v>
      </c>
      <c r="B45" s="100"/>
    </row>
    <row r="46" spans="1:6" s="98" customFormat="1" ht="6.75" customHeight="1" x14ac:dyDescent="0.2">
      <c r="A46" s="99"/>
      <c r="B46" s="100"/>
    </row>
    <row r="47" spans="1:6" s="98" customFormat="1" ht="12.75" customHeight="1" x14ac:dyDescent="0.2">
      <c r="A47" s="116" t="s">
        <v>108</v>
      </c>
      <c r="B47" s="187" t="s">
        <v>128</v>
      </c>
      <c r="C47" s="189"/>
      <c r="D47" s="189"/>
      <c r="E47" s="189"/>
    </row>
    <row r="48" spans="1:6" s="118" customFormat="1" ht="25.5" x14ac:dyDescent="0.2">
      <c r="A48" s="116" t="s">
        <v>129</v>
      </c>
      <c r="B48" s="117" t="s">
        <v>161</v>
      </c>
      <c r="C48" s="117" t="s">
        <v>131</v>
      </c>
      <c r="D48" s="188" t="s">
        <v>48</v>
      </c>
      <c r="E48" s="188"/>
    </row>
    <row r="49" spans="1:5" s="98" customFormat="1" ht="12.75" x14ac:dyDescent="0.2">
      <c r="A49" s="119"/>
      <c r="B49" s="120" t="s">
        <v>162</v>
      </c>
      <c r="C49" s="121" t="s">
        <v>163</v>
      </c>
      <c r="D49" s="185" t="s">
        <v>68</v>
      </c>
      <c r="E49" s="186"/>
    </row>
    <row r="50" spans="1:5" s="98" customFormat="1" ht="12.75" x14ac:dyDescent="0.2">
      <c r="A50" s="119"/>
      <c r="B50" s="120" t="s">
        <v>164</v>
      </c>
      <c r="C50" s="133" t="s">
        <v>165</v>
      </c>
      <c r="D50" s="185" t="s">
        <v>68</v>
      </c>
      <c r="E50" s="186"/>
    </row>
    <row r="51" spans="1:5" s="98" customFormat="1" ht="12.75" x14ac:dyDescent="0.2">
      <c r="A51" s="119"/>
      <c r="B51" s="126" t="s">
        <v>166</v>
      </c>
      <c r="C51" s="133" t="s">
        <v>167</v>
      </c>
      <c r="D51" s="185" t="s">
        <v>68</v>
      </c>
      <c r="E51" s="186"/>
    </row>
    <row r="52" spans="1:5" s="98" customFormat="1" ht="12.75" x14ac:dyDescent="0.2">
      <c r="A52" s="119"/>
      <c r="B52" s="126" t="s">
        <v>168</v>
      </c>
      <c r="C52" s="133" t="s">
        <v>165</v>
      </c>
      <c r="D52" s="185" t="s">
        <v>68</v>
      </c>
      <c r="E52" s="186"/>
    </row>
    <row r="53" spans="1:5" s="98" customFormat="1" ht="12.75" x14ac:dyDescent="0.2">
      <c r="A53" s="119"/>
      <c r="B53" s="134" t="s">
        <v>169</v>
      </c>
      <c r="C53" s="135"/>
      <c r="D53" s="185" t="s">
        <v>68</v>
      </c>
      <c r="E53" s="186"/>
    </row>
    <row r="54" spans="1:5" s="98" customFormat="1" ht="16.5" customHeight="1" x14ac:dyDescent="0.2">
      <c r="A54" s="119"/>
      <c r="B54" s="136"/>
      <c r="C54" s="117"/>
      <c r="D54" s="117"/>
      <c r="E54" s="117"/>
    </row>
    <row r="55" spans="1:5" s="98" customFormat="1" ht="29.25" customHeight="1" x14ac:dyDescent="0.2">
      <c r="A55" s="116" t="s">
        <v>137</v>
      </c>
      <c r="B55" s="117" t="s">
        <v>170</v>
      </c>
      <c r="C55" s="117" t="s">
        <v>171</v>
      </c>
      <c r="D55" s="188" t="s">
        <v>48</v>
      </c>
      <c r="E55" s="188"/>
    </row>
    <row r="56" spans="1:5" s="98" customFormat="1" ht="12.75" x14ac:dyDescent="0.2">
      <c r="A56" s="119"/>
      <c r="B56" s="120" t="s">
        <v>172</v>
      </c>
      <c r="C56" s="133" t="s">
        <v>173</v>
      </c>
      <c r="D56" s="185" t="s">
        <v>68</v>
      </c>
      <c r="E56" s="186"/>
    </row>
    <row r="57" spans="1:5" s="98" customFormat="1" x14ac:dyDescent="0.25">
      <c r="A57" s="119"/>
      <c r="B57" s="126" t="s">
        <v>174</v>
      </c>
      <c r="C57" s="133" t="s">
        <v>175</v>
      </c>
      <c r="D57" s="185" t="s">
        <v>68</v>
      </c>
      <c r="E57" s="186"/>
    </row>
    <row r="58" spans="1:5" s="98" customFormat="1" ht="12.75" x14ac:dyDescent="0.2">
      <c r="A58" s="119"/>
      <c r="B58" s="126" t="s">
        <v>176</v>
      </c>
      <c r="C58" s="133" t="s">
        <v>177</v>
      </c>
      <c r="D58" s="185" t="s">
        <v>68</v>
      </c>
      <c r="E58" s="186"/>
    </row>
    <row r="59" spans="1:5" s="98" customFormat="1" ht="15" x14ac:dyDescent="0.2">
      <c r="A59" s="119"/>
      <c r="B59" s="126" t="s">
        <v>178</v>
      </c>
      <c r="C59" s="133" t="s">
        <v>179</v>
      </c>
      <c r="D59" s="185" t="s">
        <v>68</v>
      </c>
      <c r="E59" s="186"/>
    </row>
    <row r="60" spans="1:5" s="98" customFormat="1" ht="15" x14ac:dyDescent="0.2">
      <c r="A60" s="119"/>
      <c r="B60" s="126" t="s">
        <v>180</v>
      </c>
      <c r="C60" s="133" t="s">
        <v>181</v>
      </c>
      <c r="D60" s="185"/>
      <c r="E60" s="186"/>
    </row>
    <row r="61" spans="1:5" s="98" customFormat="1" ht="12.75" x14ac:dyDescent="0.2">
      <c r="A61" s="119"/>
      <c r="B61" s="126" t="s">
        <v>182</v>
      </c>
      <c r="C61" s="133" t="s">
        <v>183</v>
      </c>
      <c r="D61" s="185" t="s">
        <v>68</v>
      </c>
      <c r="E61" s="186"/>
    </row>
    <row r="62" spans="1:5" s="98" customFormat="1" ht="12.75" x14ac:dyDescent="0.2">
      <c r="A62" s="119"/>
      <c r="B62" s="126" t="s">
        <v>184</v>
      </c>
      <c r="C62" s="133" t="s">
        <v>183</v>
      </c>
      <c r="D62" s="185"/>
      <c r="E62" s="186"/>
    </row>
    <row r="63" spans="1:5" s="98" customFormat="1" ht="12.75" x14ac:dyDescent="0.2">
      <c r="A63" s="119"/>
      <c r="B63" s="134" t="s">
        <v>185</v>
      </c>
      <c r="C63" s="133" t="s">
        <v>183</v>
      </c>
      <c r="D63" s="185" t="s">
        <v>68</v>
      </c>
      <c r="E63" s="186"/>
    </row>
    <row r="64" spans="1:5" s="98" customFormat="1" ht="12.75" x14ac:dyDescent="0.2">
      <c r="A64" s="99"/>
      <c r="B64" s="100"/>
    </row>
    <row r="65" spans="1:5" s="98" customFormat="1" ht="39" customHeight="1" x14ac:dyDescent="0.2">
      <c r="A65" s="119" t="s">
        <v>118</v>
      </c>
      <c r="B65" s="187" t="s">
        <v>186</v>
      </c>
      <c r="C65" s="187"/>
      <c r="D65" s="187"/>
      <c r="E65" s="187"/>
    </row>
    <row r="66" spans="1:5" s="98" customFormat="1" ht="12.75" x14ac:dyDescent="0.2">
      <c r="A66" s="99"/>
      <c r="B66" s="137" t="s">
        <v>187</v>
      </c>
      <c r="C66" s="138" t="s">
        <v>188</v>
      </c>
      <c r="D66" s="138"/>
    </row>
    <row r="67" spans="1:5" s="98" customFormat="1" ht="12.75" x14ac:dyDescent="0.2">
      <c r="A67" s="99"/>
      <c r="B67" s="139"/>
    </row>
    <row r="68" spans="1:5" s="98" customFormat="1" ht="28.5" customHeight="1" x14ac:dyDescent="0.2">
      <c r="A68" s="119" t="s">
        <v>125</v>
      </c>
      <c r="B68" s="187" t="s">
        <v>189</v>
      </c>
      <c r="C68" s="187"/>
      <c r="D68" s="187"/>
      <c r="E68" s="187"/>
    </row>
    <row r="69" spans="1:5" s="98" customFormat="1" ht="12.75" x14ac:dyDescent="0.2">
      <c r="A69" s="99"/>
      <c r="B69" s="100"/>
    </row>
    <row r="70" spans="1:5" s="98" customFormat="1" ht="12.75" customHeight="1" x14ac:dyDescent="0.2">
      <c r="A70" s="119" t="s">
        <v>154</v>
      </c>
      <c r="B70" s="187" t="s">
        <v>190</v>
      </c>
      <c r="C70" s="187"/>
      <c r="D70" s="187"/>
      <c r="E70" s="187"/>
    </row>
    <row r="71" spans="1:5" s="98" customFormat="1" ht="12.75" x14ac:dyDescent="0.2">
      <c r="A71" s="99"/>
      <c r="B71" s="100"/>
    </row>
    <row r="72" spans="1:5" s="98" customFormat="1" ht="12.75" customHeight="1" x14ac:dyDescent="0.2">
      <c r="A72" s="187" t="s">
        <v>191</v>
      </c>
      <c r="B72" s="187"/>
      <c r="C72" s="187"/>
      <c r="D72" s="187"/>
      <c r="E72" s="187"/>
    </row>
    <row r="73" spans="1:5" s="98" customFormat="1" ht="12.75" x14ac:dyDescent="0.2"/>
    <row r="74" spans="1:5" s="98" customFormat="1" ht="12.75" x14ac:dyDescent="0.2"/>
    <row r="110" spans="1:11" s="96" customFormat="1" ht="16.5" customHeight="1" x14ac:dyDescent="0.25">
      <c r="A110" s="98"/>
      <c r="B110" s="98"/>
      <c r="C110" s="98"/>
      <c r="D110" s="98"/>
      <c r="E110" s="98"/>
      <c r="F110" s="98"/>
      <c r="G110" s="28"/>
      <c r="H110" s="28"/>
      <c r="I110" s="95"/>
      <c r="J110" s="95"/>
      <c r="K110" s="95"/>
    </row>
    <row r="111" spans="1:11" s="96" customFormat="1" ht="15" customHeight="1" x14ac:dyDescent="0.25">
      <c r="A111" s="98"/>
      <c r="B111" s="98"/>
      <c r="C111" s="98"/>
      <c r="D111" s="98"/>
      <c r="E111" s="98"/>
      <c r="F111" s="98"/>
      <c r="G111" s="28"/>
      <c r="H111" s="28"/>
    </row>
    <row r="112" spans="1:11" s="96" customFormat="1" x14ac:dyDescent="0.25">
      <c r="A112" s="98"/>
      <c r="B112" s="98"/>
      <c r="C112" s="98"/>
      <c r="D112" s="98"/>
      <c r="E112" s="98"/>
      <c r="F112" s="98"/>
      <c r="G112" s="28"/>
      <c r="H112" s="28"/>
    </row>
    <row r="113" spans="1:8" s="96" customFormat="1" ht="9" customHeight="1" x14ac:dyDescent="0.25">
      <c r="A113" s="98"/>
      <c r="B113" s="98"/>
      <c r="C113" s="98"/>
      <c r="D113" s="98"/>
      <c r="E113" s="98"/>
      <c r="F113" s="98"/>
      <c r="G113" s="28"/>
      <c r="H113" s="28"/>
    </row>
    <row r="114" spans="1:8" s="96" customFormat="1" ht="13.5" customHeight="1" x14ac:dyDescent="0.25">
      <c r="A114" s="98"/>
      <c r="B114" s="98"/>
      <c r="C114" s="98"/>
      <c r="D114" s="98"/>
      <c r="E114" s="98"/>
      <c r="F114" s="98"/>
      <c r="G114" s="28"/>
      <c r="H114" s="28"/>
    </row>
    <row r="115" spans="1:8" s="96" customFormat="1" ht="8.25" customHeight="1" x14ac:dyDescent="0.25">
      <c r="A115" s="98"/>
      <c r="B115" s="98"/>
      <c r="C115" s="98"/>
      <c r="D115" s="98"/>
      <c r="E115" s="98"/>
      <c r="F115" s="98"/>
      <c r="G115" s="28"/>
      <c r="H115" s="28"/>
    </row>
    <row r="116" spans="1:8" s="97" customFormat="1" ht="13.5" customHeight="1" x14ac:dyDescent="0.25">
      <c r="A116" s="98"/>
      <c r="B116" s="98"/>
      <c r="C116" s="98"/>
      <c r="D116" s="98"/>
      <c r="E116" s="98"/>
      <c r="F116" s="98"/>
      <c r="G116" s="28"/>
      <c r="H116" s="28"/>
    </row>
    <row r="117" spans="1:8" s="97" customFormat="1" ht="13.5" customHeight="1" x14ac:dyDescent="0.25">
      <c r="A117" s="98"/>
      <c r="B117" s="98"/>
      <c r="C117" s="98"/>
      <c r="D117" s="98"/>
      <c r="E117" s="98"/>
      <c r="F117" s="98"/>
      <c r="G117" s="28"/>
      <c r="H117" s="28"/>
    </row>
    <row r="118" spans="1:8" s="97" customFormat="1" ht="13.5" customHeight="1" x14ac:dyDescent="0.25">
      <c r="A118" s="98"/>
      <c r="B118" s="98"/>
      <c r="C118" s="98"/>
      <c r="D118" s="98"/>
      <c r="E118" s="98"/>
      <c r="F118" s="98"/>
      <c r="G118" s="28"/>
      <c r="H118" s="28"/>
    </row>
    <row r="119" spans="1:8" s="97" customFormat="1" ht="13.5" customHeight="1" x14ac:dyDescent="0.25">
      <c r="A119" s="98"/>
      <c r="B119" s="98"/>
      <c r="C119" s="98"/>
      <c r="D119" s="98"/>
      <c r="E119" s="98"/>
      <c r="F119" s="98"/>
      <c r="G119" s="28"/>
      <c r="H119" s="28"/>
    </row>
    <row r="120" spans="1:8" s="97" customFormat="1" ht="13.5" customHeight="1" x14ac:dyDescent="0.25">
      <c r="A120" s="98"/>
      <c r="B120" s="98"/>
      <c r="C120" s="98"/>
      <c r="D120" s="98"/>
      <c r="E120" s="98"/>
      <c r="F120" s="98"/>
      <c r="G120" s="28"/>
      <c r="H120" s="28"/>
    </row>
    <row r="121" spans="1:8" s="96" customFormat="1" ht="5.25" customHeight="1" x14ac:dyDescent="0.25">
      <c r="A121" s="98"/>
      <c r="B121" s="98"/>
      <c r="C121" s="98"/>
      <c r="D121" s="98"/>
      <c r="E121" s="98"/>
      <c r="F121" s="98"/>
      <c r="G121" s="28"/>
      <c r="H121" s="28"/>
    </row>
    <row r="122" spans="1:8" s="96" customFormat="1" ht="13.5" customHeight="1" x14ac:dyDescent="0.25">
      <c r="A122" s="98"/>
      <c r="B122" s="98"/>
      <c r="C122" s="98"/>
      <c r="D122" s="98"/>
      <c r="E122" s="98"/>
      <c r="F122" s="98"/>
      <c r="G122" s="28"/>
      <c r="H122" s="28"/>
    </row>
    <row r="123" spans="1:8" s="96" customFormat="1" x14ac:dyDescent="0.25">
      <c r="A123" s="98"/>
      <c r="B123" s="98"/>
      <c r="C123" s="98"/>
      <c r="D123" s="98"/>
      <c r="E123" s="98"/>
      <c r="F123" s="98"/>
      <c r="G123" s="28"/>
      <c r="H123" s="28"/>
    </row>
    <row r="124" spans="1:8" s="96" customFormat="1" ht="17.25" customHeight="1" x14ac:dyDescent="0.25">
      <c r="A124" s="98"/>
      <c r="B124" s="98"/>
      <c r="C124" s="98"/>
      <c r="D124" s="98"/>
      <c r="E124" s="98"/>
      <c r="F124" s="98"/>
      <c r="G124" s="28"/>
      <c r="H124" s="28"/>
    </row>
    <row r="125" spans="1:8" s="96" customFormat="1" ht="14.25" customHeight="1" x14ac:dyDescent="0.25">
      <c r="A125" s="98"/>
      <c r="B125" s="98"/>
      <c r="C125" s="98"/>
      <c r="D125" s="98"/>
      <c r="E125" s="98"/>
      <c r="F125" s="98"/>
      <c r="G125" s="28"/>
      <c r="H125" s="28"/>
    </row>
    <row r="126" spans="1:8" s="96" customFormat="1" ht="14.25" customHeight="1" x14ac:dyDescent="0.25">
      <c r="A126" s="98"/>
      <c r="B126" s="98"/>
      <c r="C126" s="98"/>
      <c r="D126" s="98"/>
      <c r="E126" s="98"/>
      <c r="F126" s="98"/>
      <c r="G126" s="28"/>
      <c r="H126" s="28"/>
    </row>
    <row r="127" spans="1:8" s="96" customFormat="1" ht="14.25" customHeight="1" x14ac:dyDescent="0.25">
      <c r="A127" s="98"/>
      <c r="B127" s="98"/>
      <c r="C127" s="98"/>
      <c r="D127" s="98"/>
      <c r="E127" s="98"/>
      <c r="F127" s="98"/>
      <c r="G127" s="28"/>
      <c r="H127" s="28"/>
    </row>
    <row r="128" spans="1:8" s="96" customFormat="1" ht="14.25" customHeight="1" x14ac:dyDescent="0.25">
      <c r="A128" s="98"/>
      <c r="B128" s="98"/>
      <c r="C128" s="98"/>
      <c r="D128" s="98"/>
      <c r="E128" s="98"/>
      <c r="F128" s="98"/>
      <c r="G128" s="28"/>
      <c r="H128" s="28"/>
    </row>
    <row r="129" spans="1:8" s="96" customFormat="1" ht="11.25" customHeight="1" x14ac:dyDescent="0.25">
      <c r="A129" s="98"/>
      <c r="B129" s="98"/>
      <c r="C129" s="98"/>
      <c r="D129" s="98"/>
      <c r="E129" s="98"/>
      <c r="F129" s="98"/>
      <c r="G129" s="28"/>
      <c r="H129" s="28"/>
    </row>
    <row r="130" spans="1:8" s="96" customFormat="1" x14ac:dyDescent="0.25">
      <c r="A130" s="98"/>
      <c r="B130" s="98"/>
      <c r="C130" s="98"/>
      <c r="D130" s="98"/>
      <c r="E130" s="98"/>
      <c r="F130" s="98"/>
      <c r="G130" s="28"/>
      <c r="H130" s="28"/>
    </row>
    <row r="131" spans="1:8" s="96" customFormat="1" x14ac:dyDescent="0.25">
      <c r="A131" s="98"/>
      <c r="B131" s="98"/>
      <c r="C131" s="98"/>
      <c r="D131" s="98"/>
      <c r="E131" s="98"/>
      <c r="F131" s="98"/>
      <c r="G131" s="28"/>
      <c r="H131" s="28"/>
    </row>
    <row r="132" spans="1:8" s="96" customFormat="1" x14ac:dyDescent="0.25">
      <c r="A132" s="98"/>
      <c r="B132" s="98"/>
      <c r="C132" s="98"/>
      <c r="D132" s="98"/>
      <c r="E132" s="98"/>
      <c r="F132" s="98"/>
      <c r="G132" s="28"/>
      <c r="H132" s="28"/>
    </row>
    <row r="133" spans="1:8" s="96" customFormat="1" x14ac:dyDescent="0.25">
      <c r="A133" s="98"/>
      <c r="B133" s="98"/>
      <c r="C133" s="98"/>
      <c r="D133" s="98"/>
      <c r="E133" s="98"/>
      <c r="F133" s="98"/>
      <c r="G133" s="28"/>
      <c r="H133" s="28"/>
    </row>
    <row r="134" spans="1:8" s="96" customFormat="1" ht="9.75" customHeight="1" x14ac:dyDescent="0.25">
      <c r="A134" s="98"/>
      <c r="B134" s="98"/>
      <c r="C134" s="98"/>
      <c r="D134" s="98"/>
      <c r="E134" s="98"/>
      <c r="F134" s="98"/>
      <c r="G134" s="28"/>
      <c r="H134" s="28"/>
    </row>
    <row r="135" spans="1:8" s="96" customFormat="1" ht="42" customHeight="1" x14ac:dyDescent="0.25">
      <c r="A135" s="98"/>
      <c r="B135" s="98"/>
      <c r="C135" s="98"/>
      <c r="D135" s="98"/>
      <c r="E135" s="98"/>
      <c r="F135" s="98"/>
      <c r="G135" s="28"/>
      <c r="H135" s="28"/>
    </row>
    <row r="136" spans="1:8" s="96" customFormat="1" ht="7.5" customHeight="1" x14ac:dyDescent="0.25">
      <c r="A136" s="98"/>
      <c r="B136" s="98"/>
      <c r="C136" s="98"/>
      <c r="D136" s="98"/>
      <c r="E136" s="98"/>
      <c r="F136" s="98"/>
      <c r="G136" s="28"/>
      <c r="H136" s="28"/>
    </row>
    <row r="137" spans="1:8" s="96" customFormat="1" ht="24" customHeight="1" x14ac:dyDescent="0.25">
      <c r="A137" s="98"/>
      <c r="B137" s="98"/>
      <c r="C137" s="98"/>
      <c r="D137" s="98"/>
      <c r="E137" s="98"/>
      <c r="F137" s="98"/>
      <c r="G137" s="28"/>
      <c r="H137" s="28"/>
    </row>
    <row r="138" spans="1:8" s="96" customFormat="1" ht="16.5" customHeight="1" x14ac:dyDescent="0.25">
      <c r="A138" s="98"/>
      <c r="B138" s="98"/>
      <c r="C138" s="98"/>
      <c r="D138" s="98"/>
      <c r="E138" s="98"/>
      <c r="F138" s="98"/>
      <c r="G138" s="28"/>
      <c r="H138" s="28"/>
    </row>
    <row r="139" spans="1:8" s="96" customFormat="1" ht="16.5" customHeight="1" x14ac:dyDescent="0.25">
      <c r="A139" s="98"/>
      <c r="B139" s="98"/>
      <c r="C139" s="98"/>
      <c r="D139" s="98"/>
      <c r="E139" s="98"/>
      <c r="F139" s="98"/>
      <c r="G139" s="28"/>
      <c r="H139" s="28"/>
    </row>
    <row r="140" spans="1:8" s="96" customFormat="1" ht="16.5" customHeight="1" x14ac:dyDescent="0.25">
      <c r="A140" s="98"/>
      <c r="B140" s="98"/>
      <c r="C140" s="98"/>
      <c r="D140" s="98"/>
      <c r="E140" s="98"/>
      <c r="F140" s="98"/>
      <c r="G140" s="28"/>
      <c r="H140" s="28"/>
    </row>
    <row r="141" spans="1:8" s="96" customFormat="1" ht="16.5" customHeight="1" x14ac:dyDescent="0.25">
      <c r="A141" s="98"/>
      <c r="B141" s="98"/>
      <c r="C141" s="98"/>
      <c r="D141" s="98"/>
      <c r="E141" s="98"/>
      <c r="F141" s="98"/>
      <c r="G141" s="28"/>
      <c r="H141" s="28"/>
    </row>
    <row r="142" spans="1:8" s="96" customFormat="1" ht="24" customHeight="1" x14ac:dyDescent="0.25">
      <c r="A142" s="98"/>
      <c r="B142" s="98"/>
      <c r="C142" s="98"/>
      <c r="D142" s="98"/>
      <c r="E142" s="98"/>
      <c r="F142" s="98"/>
      <c r="G142" s="28"/>
      <c r="H142" s="28"/>
    </row>
    <row r="143" spans="1:8" s="96" customFormat="1" ht="18.75" customHeight="1" x14ac:dyDescent="0.25">
      <c r="A143" s="98"/>
      <c r="B143" s="98"/>
      <c r="C143" s="98"/>
      <c r="D143" s="98"/>
      <c r="E143" s="98"/>
      <c r="F143" s="98"/>
      <c r="G143" s="28"/>
      <c r="H143" s="28"/>
    </row>
    <row r="144" spans="1:8" s="96" customFormat="1" ht="4.5" customHeight="1" x14ac:dyDescent="0.25">
      <c r="A144" s="98"/>
      <c r="B144" s="98"/>
      <c r="C144" s="98"/>
      <c r="D144" s="98"/>
      <c r="E144" s="98"/>
      <c r="F144" s="98"/>
      <c r="G144" s="28"/>
      <c r="H144" s="28"/>
    </row>
    <row r="145" spans="1:8" s="96" customFormat="1" ht="12.75" customHeight="1" x14ac:dyDescent="0.25">
      <c r="A145" s="98"/>
      <c r="B145" s="98"/>
      <c r="C145" s="98"/>
      <c r="D145" s="98"/>
      <c r="E145" s="98"/>
      <c r="F145" s="98"/>
      <c r="G145" s="28"/>
      <c r="H145" s="28"/>
    </row>
    <row r="146" spans="1:8" s="96" customFormat="1" ht="12.75" customHeight="1" x14ac:dyDescent="0.25">
      <c r="A146" s="98"/>
      <c r="B146" s="98"/>
      <c r="C146" s="98"/>
      <c r="D146" s="98"/>
      <c r="E146" s="98"/>
      <c r="F146" s="98"/>
      <c r="G146" s="28"/>
      <c r="H146" s="28"/>
    </row>
    <row r="147" spans="1:8" s="96" customFormat="1" x14ac:dyDescent="0.25">
      <c r="A147" s="98"/>
      <c r="B147" s="98"/>
      <c r="C147" s="98"/>
      <c r="D147" s="98"/>
      <c r="E147" s="98"/>
      <c r="F147" s="98"/>
      <c r="G147" s="28"/>
      <c r="H147" s="28"/>
    </row>
    <row r="148" spans="1:8" s="96" customFormat="1" x14ac:dyDescent="0.25">
      <c r="A148" s="98"/>
      <c r="B148" s="98"/>
      <c r="C148" s="98"/>
      <c r="D148" s="98"/>
      <c r="E148" s="98"/>
      <c r="F148" s="98"/>
      <c r="G148" s="28"/>
      <c r="H148" s="28"/>
    </row>
    <row r="149" spans="1:8" s="96" customFormat="1" x14ac:dyDescent="0.25">
      <c r="A149" s="98"/>
      <c r="B149" s="98"/>
      <c r="C149" s="98"/>
      <c r="D149" s="98"/>
      <c r="E149" s="98"/>
      <c r="F149" s="98"/>
      <c r="G149" s="28"/>
      <c r="H149" s="28"/>
    </row>
    <row r="150" spans="1:8" s="96" customFormat="1" ht="10.5" customHeight="1" x14ac:dyDescent="0.25">
      <c r="A150" s="98"/>
      <c r="B150" s="98"/>
      <c r="C150" s="98"/>
      <c r="D150" s="98"/>
      <c r="E150" s="98"/>
      <c r="F150" s="98"/>
      <c r="G150" s="28"/>
      <c r="H150" s="28"/>
    </row>
    <row r="151" spans="1:8" s="96" customFormat="1" ht="10.5" customHeight="1" x14ac:dyDescent="0.25">
      <c r="A151" s="98"/>
      <c r="B151" s="98"/>
      <c r="C151" s="98"/>
      <c r="D151" s="98"/>
      <c r="E151" s="98"/>
      <c r="F151" s="98"/>
      <c r="G151" s="28"/>
      <c r="H151" s="28"/>
    </row>
    <row r="152" spans="1:8" s="96" customFormat="1" x14ac:dyDescent="0.25">
      <c r="A152" s="98"/>
      <c r="B152" s="98"/>
      <c r="C152" s="98"/>
      <c r="D152" s="98"/>
      <c r="E152" s="98"/>
      <c r="F152" s="98"/>
      <c r="G152" s="28"/>
      <c r="H152" s="28"/>
    </row>
    <row r="153" spans="1:8" s="96" customFormat="1" x14ac:dyDescent="0.25">
      <c r="A153" s="98"/>
      <c r="B153" s="98"/>
      <c r="C153" s="98"/>
      <c r="D153" s="98"/>
      <c r="E153" s="98"/>
      <c r="F153" s="98"/>
      <c r="G153" s="28"/>
      <c r="H153" s="28"/>
    </row>
    <row r="154" spans="1:8" s="96" customFormat="1" ht="45.75" customHeight="1" x14ac:dyDescent="0.25">
      <c r="A154" s="98"/>
      <c r="B154" s="98"/>
      <c r="C154" s="98"/>
      <c r="D154" s="98"/>
      <c r="E154" s="98"/>
      <c r="F154" s="98"/>
      <c r="G154" s="28"/>
      <c r="H154" s="28"/>
    </row>
    <row r="155" spans="1:8" s="96" customFormat="1" x14ac:dyDescent="0.25">
      <c r="A155" s="98"/>
      <c r="B155" s="98"/>
      <c r="C155" s="98"/>
      <c r="D155" s="98"/>
      <c r="E155" s="98"/>
      <c r="F155" s="98"/>
      <c r="G155" s="28"/>
      <c r="H155" s="28"/>
    </row>
    <row r="156" spans="1:8" s="96" customFormat="1" ht="24.75" customHeight="1" x14ac:dyDescent="0.25">
      <c r="A156" s="98"/>
      <c r="B156" s="98"/>
      <c r="C156" s="98"/>
      <c r="D156" s="98"/>
      <c r="E156" s="98"/>
      <c r="F156" s="98"/>
      <c r="G156" s="28"/>
      <c r="H156" s="28"/>
    </row>
    <row r="157" spans="1:8" s="96" customFormat="1" ht="26.25" customHeight="1" x14ac:dyDescent="0.25">
      <c r="A157" s="98"/>
      <c r="B157" s="98"/>
      <c r="C157" s="98"/>
      <c r="D157" s="98"/>
      <c r="E157" s="98"/>
      <c r="F157" s="98"/>
      <c r="G157" s="28"/>
      <c r="H157" s="28"/>
    </row>
    <row r="158" spans="1:8" s="96" customFormat="1" ht="26.25" customHeight="1" x14ac:dyDescent="0.25">
      <c r="A158" s="98"/>
      <c r="B158" s="98"/>
      <c r="C158" s="98"/>
      <c r="D158" s="98"/>
      <c r="E158" s="98"/>
      <c r="F158" s="98"/>
      <c r="G158" s="28"/>
      <c r="H158" s="28"/>
    </row>
    <row r="159" spans="1:8" s="96" customFormat="1" ht="26.25" customHeight="1" x14ac:dyDescent="0.25">
      <c r="A159" s="98"/>
      <c r="B159" s="98"/>
      <c r="C159" s="98"/>
      <c r="D159" s="98"/>
      <c r="E159" s="98"/>
      <c r="F159" s="98"/>
      <c r="G159" s="28"/>
      <c r="H159" s="28"/>
    </row>
    <row r="160" spans="1:8" s="96" customFormat="1" ht="26.25" customHeight="1" x14ac:dyDescent="0.25">
      <c r="A160" s="98"/>
      <c r="B160" s="98"/>
      <c r="C160" s="98"/>
      <c r="D160" s="98"/>
      <c r="E160" s="98"/>
      <c r="F160" s="98"/>
      <c r="G160" s="28"/>
      <c r="H160" s="28"/>
    </row>
    <row r="161" spans="1:8" s="96" customFormat="1" ht="26.25" customHeight="1" x14ac:dyDescent="0.25">
      <c r="A161" s="98"/>
      <c r="B161" s="98"/>
      <c r="C161" s="98"/>
      <c r="D161" s="98"/>
      <c r="E161" s="98"/>
      <c r="F161" s="98"/>
      <c r="G161" s="28"/>
      <c r="H161" s="28"/>
    </row>
    <row r="162" spans="1:8" s="96" customFormat="1" ht="26.25" customHeight="1" x14ac:dyDescent="0.25">
      <c r="A162" s="98"/>
      <c r="B162" s="98"/>
      <c r="C162" s="98"/>
      <c r="D162" s="98"/>
      <c r="E162" s="98"/>
      <c r="F162" s="98"/>
      <c r="G162" s="28"/>
      <c r="H162" s="28"/>
    </row>
    <row r="163" spans="1:8" s="96" customFormat="1" ht="26.25" customHeight="1" x14ac:dyDescent="0.25">
      <c r="A163" s="98"/>
      <c r="B163" s="98"/>
      <c r="C163" s="98"/>
      <c r="D163" s="98"/>
      <c r="E163" s="98"/>
      <c r="F163" s="98"/>
      <c r="G163" s="28"/>
      <c r="H163" s="28"/>
    </row>
    <row r="164" spans="1:8" s="96" customFormat="1" ht="26.25" customHeight="1" x14ac:dyDescent="0.25">
      <c r="A164" s="98"/>
      <c r="B164" s="98"/>
      <c r="C164" s="98"/>
      <c r="D164" s="98"/>
      <c r="E164" s="98"/>
      <c r="F164" s="98"/>
      <c r="G164" s="28"/>
      <c r="H164" s="28"/>
    </row>
    <row r="165" spans="1:8" s="96" customFormat="1" x14ac:dyDescent="0.25">
      <c r="A165" s="98"/>
      <c r="B165" s="98"/>
      <c r="C165" s="98"/>
      <c r="D165" s="98"/>
      <c r="E165" s="98"/>
      <c r="F165" s="98"/>
      <c r="G165" s="28"/>
      <c r="H165" s="28"/>
    </row>
    <row r="166" spans="1:8" s="96" customFormat="1" ht="33" customHeight="1" x14ac:dyDescent="0.25">
      <c r="A166" s="98"/>
      <c r="B166" s="98"/>
      <c r="C166" s="98"/>
      <c r="D166" s="98"/>
      <c r="E166" s="98"/>
      <c r="F166" s="98"/>
      <c r="G166" s="28"/>
      <c r="H166" s="28"/>
    </row>
    <row r="167" spans="1:8" s="96" customFormat="1" x14ac:dyDescent="0.25">
      <c r="A167" s="98"/>
      <c r="B167" s="98"/>
      <c r="C167" s="98"/>
      <c r="D167" s="98"/>
      <c r="E167" s="98"/>
      <c r="F167" s="98"/>
      <c r="G167" s="28"/>
      <c r="H167" s="28"/>
    </row>
    <row r="168" spans="1:8" s="96" customFormat="1" x14ac:dyDescent="0.25">
      <c r="A168" s="98"/>
      <c r="B168" s="98"/>
      <c r="C168" s="98"/>
      <c r="D168" s="98"/>
      <c r="E168" s="98"/>
      <c r="F168" s="98"/>
      <c r="G168" s="28"/>
      <c r="H168" s="28"/>
    </row>
  </sheetData>
  <mergeCells count="38">
    <mergeCell ref="D30:E30"/>
    <mergeCell ref="D31:E31"/>
    <mergeCell ref="D32:E32"/>
    <mergeCell ref="D25:E25"/>
    <mergeCell ref="D26:E26"/>
    <mergeCell ref="D27:E27"/>
    <mergeCell ref="D28:E28"/>
    <mergeCell ref="D29:E29"/>
    <mergeCell ref="A1:G1"/>
    <mergeCell ref="B21:E21"/>
    <mergeCell ref="D22:E22"/>
    <mergeCell ref="D23:E23"/>
    <mergeCell ref="D24:E24"/>
    <mergeCell ref="B34:E34"/>
    <mergeCell ref="B36:E36"/>
    <mergeCell ref="B38:E38"/>
    <mergeCell ref="B40:E40"/>
    <mergeCell ref="B42:E42"/>
    <mergeCell ref="B47:E47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B65:E65"/>
    <mergeCell ref="B68:E68"/>
    <mergeCell ref="B70:E70"/>
    <mergeCell ref="A72:E72"/>
  </mergeCells>
  <hyperlinks>
    <hyperlink ref="C66" r:id="rId1"/>
  </hyperlinks>
  <pageMargins left="0.18" right="0.18" top="0.24" bottom="0.24" header="0.14000000000000001" footer="0.18"/>
  <pageSetup paperSize="9" orientation="landscape" verticalDpi="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3"/>
  <sheetViews>
    <sheetView tabSelected="1" topLeftCell="A183" zoomScale="60" zoomScaleNormal="60" workbookViewId="0">
      <selection activeCell="C154" sqref="C154:C160"/>
    </sheetView>
  </sheetViews>
  <sheetFormatPr defaultColWidth="9.140625" defaultRowHeight="12.75" x14ac:dyDescent="0.2"/>
  <cols>
    <col min="1" max="1" width="9.28515625" style="50" customWidth="1"/>
    <col min="2" max="2" width="22.42578125" style="50" customWidth="1"/>
    <col min="3" max="3" width="11.85546875" style="50" customWidth="1"/>
    <col min="4" max="4" width="35" style="50" customWidth="1"/>
    <col min="5" max="5" width="28" style="50" customWidth="1"/>
    <col min="6" max="6" width="11.85546875" style="51" customWidth="1"/>
    <col min="7" max="7" width="8" style="51" customWidth="1"/>
    <col min="8" max="8" width="10.42578125" style="37" customWidth="1"/>
    <col min="9" max="9" width="5.7109375" style="37" customWidth="1"/>
    <col min="10" max="10" width="8.5703125" style="37" customWidth="1"/>
    <col min="11" max="11" width="8.140625" style="37" customWidth="1"/>
    <col min="12" max="12" width="9.140625" style="50" customWidth="1"/>
    <col min="13" max="13" width="8.5703125" style="50" customWidth="1"/>
    <col min="14" max="16" width="9.140625" style="50" customWidth="1"/>
    <col min="17" max="17" width="8.5703125" style="50" customWidth="1"/>
    <col min="18" max="18" width="13.5703125" style="53" customWidth="1"/>
    <col min="19" max="19" width="12.7109375" style="74" customWidth="1"/>
    <col min="20" max="21" width="9.140625" style="50" customWidth="1"/>
    <col min="22" max="16384" width="9.140625" style="47"/>
  </cols>
  <sheetData>
    <row r="1" spans="1:21" s="21" customFormat="1" ht="40.5" customHeight="1" x14ac:dyDescent="0.2">
      <c r="A1" s="253" t="s">
        <v>258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21" customFormat="1" ht="26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16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29.25" customHeight="1" x14ac:dyDescent="0.2">
      <c r="A3" s="71"/>
      <c r="B3" s="71"/>
      <c r="C3" s="71"/>
      <c r="D3" s="71"/>
      <c r="E3" s="71"/>
      <c r="F3" s="71"/>
      <c r="G3" s="71"/>
      <c r="H3" s="39"/>
      <c r="I3" s="39"/>
      <c r="J3" s="39"/>
      <c r="K3" s="39"/>
      <c r="L3" s="71"/>
      <c r="M3" s="71"/>
      <c r="N3" s="71"/>
      <c r="O3" s="71"/>
      <c r="P3" s="71"/>
      <c r="Q3" s="71"/>
      <c r="R3" s="311" t="s">
        <v>75</v>
      </c>
      <c r="S3" s="311"/>
      <c r="T3" s="312" t="s">
        <v>77</v>
      </c>
      <c r="U3" s="312"/>
    </row>
    <row r="4" spans="1:21" s="2" customFormat="1" ht="29.25" customHeight="1" x14ac:dyDescent="0.2">
      <c r="A4" s="266"/>
      <c r="B4" s="266"/>
      <c r="C4" s="26"/>
      <c r="D4" s="76"/>
      <c r="E4" s="89"/>
      <c r="F4" s="18"/>
      <c r="G4" s="4"/>
      <c r="H4" s="30"/>
      <c r="I4" s="30"/>
      <c r="J4" s="30"/>
      <c r="K4" s="30"/>
      <c r="L4" s="26"/>
      <c r="M4" s="26"/>
      <c r="N4" s="26"/>
      <c r="O4" s="26"/>
      <c r="P4" s="26"/>
      <c r="Q4" s="26"/>
      <c r="R4" s="311" t="s">
        <v>239</v>
      </c>
      <c r="S4" s="311"/>
      <c r="T4" s="312">
        <v>61</v>
      </c>
      <c r="U4" s="312"/>
    </row>
    <row r="5" spans="1:21" s="2" customFormat="1" ht="29.25" customHeight="1" thickBot="1" x14ac:dyDescent="0.25">
      <c r="A5" s="86"/>
      <c r="B5" s="86"/>
      <c r="C5" s="26"/>
      <c r="D5" s="89"/>
      <c r="E5" s="89"/>
      <c r="F5" s="18"/>
      <c r="G5" s="4"/>
      <c r="H5" s="30"/>
      <c r="I5" s="30"/>
      <c r="J5" s="30"/>
      <c r="K5" s="30"/>
      <c r="L5" s="26"/>
      <c r="M5" s="26"/>
      <c r="N5" s="26"/>
      <c r="O5" s="26"/>
      <c r="P5" s="26"/>
      <c r="Q5" s="26"/>
      <c r="R5" s="311" t="s">
        <v>76</v>
      </c>
      <c r="S5" s="311"/>
      <c r="T5" s="93" t="s">
        <v>74</v>
      </c>
      <c r="U5" s="93">
        <v>1.4489000000000001</v>
      </c>
    </row>
    <row r="6" spans="1:21" s="21" customFormat="1" ht="33" customHeight="1" thickBot="1" x14ac:dyDescent="0.25">
      <c r="A6" s="263" t="s">
        <v>24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5"/>
    </row>
    <row r="7" spans="1:21" ht="33.75" customHeight="1" x14ac:dyDescent="0.2">
      <c r="A7" s="6" t="s">
        <v>25</v>
      </c>
      <c r="B7" s="38"/>
      <c r="C7" s="38"/>
      <c r="D7" s="38"/>
      <c r="E7" s="38"/>
      <c r="F7" s="38"/>
      <c r="G7" s="38"/>
      <c r="H7" s="39"/>
      <c r="I7" s="39"/>
      <c r="J7" s="39"/>
      <c r="K7" s="39"/>
      <c r="L7" s="29"/>
      <c r="M7" s="29"/>
      <c r="N7" s="29"/>
      <c r="O7" s="29"/>
      <c r="P7" s="29"/>
      <c r="Q7" s="29"/>
      <c r="R7" s="40"/>
      <c r="T7" s="29"/>
      <c r="U7" s="29"/>
    </row>
    <row r="8" spans="1:21" s="48" customFormat="1" ht="25.5" customHeight="1" x14ac:dyDescent="0.2">
      <c r="A8" s="245" t="s">
        <v>85</v>
      </c>
      <c r="B8" s="229" t="s">
        <v>7</v>
      </c>
      <c r="C8" s="229" t="s">
        <v>8</v>
      </c>
      <c r="D8" s="229" t="s">
        <v>0</v>
      </c>
      <c r="E8" s="229" t="s">
        <v>192</v>
      </c>
      <c r="F8" s="246" t="s">
        <v>1</v>
      </c>
      <c r="G8" s="246" t="s">
        <v>5</v>
      </c>
      <c r="H8" s="242" t="s">
        <v>2</v>
      </c>
      <c r="I8" s="242" t="s">
        <v>9</v>
      </c>
      <c r="J8" s="242" t="s">
        <v>10</v>
      </c>
      <c r="K8" s="242" t="s">
        <v>3</v>
      </c>
      <c r="L8" s="244" t="s">
        <v>62</v>
      </c>
      <c r="M8" s="232"/>
      <c r="N8" s="229" t="s">
        <v>11</v>
      </c>
      <c r="O8" s="229" t="s">
        <v>12</v>
      </c>
      <c r="P8" s="231" t="s">
        <v>63</v>
      </c>
      <c r="Q8" s="232"/>
      <c r="R8" s="249" t="s">
        <v>35</v>
      </c>
      <c r="S8" s="248" t="s">
        <v>36</v>
      </c>
      <c r="T8" s="240" t="s">
        <v>4</v>
      </c>
      <c r="U8" s="240"/>
    </row>
    <row r="9" spans="1:21" s="48" customFormat="1" ht="126" customHeight="1" x14ac:dyDescent="0.2">
      <c r="A9" s="245"/>
      <c r="B9" s="230"/>
      <c r="C9" s="230"/>
      <c r="D9" s="230"/>
      <c r="E9" s="230"/>
      <c r="F9" s="247"/>
      <c r="G9" s="247"/>
      <c r="H9" s="243"/>
      <c r="I9" s="243"/>
      <c r="J9" s="243"/>
      <c r="K9" s="243"/>
      <c r="L9" s="78" t="s">
        <v>64</v>
      </c>
      <c r="M9" s="78" t="s">
        <v>65</v>
      </c>
      <c r="N9" s="230"/>
      <c r="O9" s="230"/>
      <c r="P9" s="78" t="s">
        <v>226</v>
      </c>
      <c r="Q9" s="78" t="s">
        <v>66</v>
      </c>
      <c r="R9" s="250"/>
      <c r="S9" s="248"/>
      <c r="T9" s="70" t="s">
        <v>13</v>
      </c>
      <c r="U9" s="70" t="s">
        <v>14</v>
      </c>
    </row>
    <row r="10" spans="1:21" s="1" customFormat="1" ht="45" customHeight="1" x14ac:dyDescent="0.2">
      <c r="A10" s="241" t="s">
        <v>83</v>
      </c>
      <c r="B10" s="207" t="s">
        <v>54</v>
      </c>
      <c r="C10" s="254"/>
      <c r="D10" s="210" t="s">
        <v>43</v>
      </c>
      <c r="E10" s="210" t="s">
        <v>201</v>
      </c>
      <c r="F10" s="238"/>
      <c r="G10" s="214"/>
      <c r="H10" s="217" t="s">
        <v>15</v>
      </c>
      <c r="I10" s="203" t="s">
        <v>23</v>
      </c>
      <c r="J10" s="203" t="s">
        <v>16</v>
      </c>
      <c r="K10" s="161" t="s">
        <v>21</v>
      </c>
      <c r="L10" s="140">
        <v>40360</v>
      </c>
      <c r="M10" s="199" t="s">
        <v>60</v>
      </c>
      <c r="N10" s="144">
        <v>40391</v>
      </c>
      <c r="O10" s="144">
        <v>40422</v>
      </c>
      <c r="P10" s="140">
        <v>40452</v>
      </c>
      <c r="Q10" s="199" t="s">
        <v>60</v>
      </c>
      <c r="R10" s="261"/>
      <c r="S10" s="233" t="s">
        <v>225</v>
      </c>
      <c r="T10" s="144">
        <v>40513</v>
      </c>
      <c r="U10" s="144">
        <v>40909</v>
      </c>
    </row>
    <row r="11" spans="1:21" s="168" customFormat="1" ht="45" customHeight="1" x14ac:dyDescent="0.2">
      <c r="A11" s="201"/>
      <c r="B11" s="208"/>
      <c r="C11" s="255"/>
      <c r="D11" s="211"/>
      <c r="E11" s="211"/>
      <c r="F11" s="238"/>
      <c r="G11" s="215"/>
      <c r="H11" s="218"/>
      <c r="I11" s="199"/>
      <c r="J11" s="199"/>
      <c r="K11" s="163" t="s">
        <v>238</v>
      </c>
      <c r="L11" s="167">
        <v>40360</v>
      </c>
      <c r="M11" s="199"/>
      <c r="N11" s="167">
        <v>40391</v>
      </c>
      <c r="O11" s="167">
        <v>40422</v>
      </c>
      <c r="P11" s="167">
        <v>40452</v>
      </c>
      <c r="Q11" s="199"/>
      <c r="R11" s="261"/>
      <c r="S11" s="233"/>
      <c r="T11" s="167">
        <v>40513</v>
      </c>
      <c r="U11" s="167">
        <v>40909</v>
      </c>
    </row>
    <row r="12" spans="1:21" s="1" customFormat="1" ht="45" customHeight="1" x14ac:dyDescent="0.2">
      <c r="A12" s="201"/>
      <c r="B12" s="208"/>
      <c r="C12" s="255"/>
      <c r="D12" s="212"/>
      <c r="E12" s="212"/>
      <c r="F12" s="239"/>
      <c r="G12" s="216"/>
      <c r="H12" s="219"/>
      <c r="I12" s="200"/>
      <c r="J12" s="200"/>
      <c r="K12" s="162" t="s">
        <v>20</v>
      </c>
      <c r="L12" s="31">
        <v>40359</v>
      </c>
      <c r="M12" s="200"/>
      <c r="N12" s="31">
        <v>40423</v>
      </c>
      <c r="O12" s="31">
        <v>40453</v>
      </c>
      <c r="P12" s="31">
        <v>40547</v>
      </c>
      <c r="Q12" s="200"/>
      <c r="R12" s="262"/>
      <c r="S12" s="233"/>
      <c r="T12" s="31">
        <v>40700</v>
      </c>
      <c r="U12" s="31">
        <v>40882</v>
      </c>
    </row>
    <row r="13" spans="1:21" s="1" customFormat="1" ht="45" customHeight="1" x14ac:dyDescent="0.2">
      <c r="A13" s="201"/>
      <c r="B13" s="208"/>
      <c r="C13" s="255"/>
      <c r="D13" s="210" t="s">
        <v>224</v>
      </c>
      <c r="E13" s="210" t="s">
        <v>249</v>
      </c>
      <c r="F13" s="237"/>
      <c r="G13" s="214"/>
      <c r="H13" s="217" t="s">
        <v>15</v>
      </c>
      <c r="I13" s="203" t="s">
        <v>23</v>
      </c>
      <c r="J13" s="203" t="s">
        <v>18</v>
      </c>
      <c r="K13" s="161" t="s">
        <v>21</v>
      </c>
      <c r="L13" s="140">
        <v>40360</v>
      </c>
      <c r="M13" s="199" t="s">
        <v>60</v>
      </c>
      <c r="N13" s="144">
        <v>40391</v>
      </c>
      <c r="O13" s="144">
        <v>40422</v>
      </c>
      <c r="P13" s="140">
        <v>40452</v>
      </c>
      <c r="Q13" s="199" t="s">
        <v>60</v>
      </c>
      <c r="R13" s="260"/>
      <c r="S13" s="233" t="s">
        <v>34</v>
      </c>
      <c r="T13" s="144">
        <v>40513</v>
      </c>
      <c r="U13" s="144">
        <v>40756</v>
      </c>
    </row>
    <row r="14" spans="1:21" s="1" customFormat="1" ht="45" customHeight="1" x14ac:dyDescent="0.2">
      <c r="A14" s="201"/>
      <c r="B14" s="208"/>
      <c r="C14" s="255"/>
      <c r="D14" s="211"/>
      <c r="E14" s="211"/>
      <c r="F14" s="238"/>
      <c r="G14" s="215"/>
      <c r="H14" s="218"/>
      <c r="I14" s="199"/>
      <c r="J14" s="199"/>
      <c r="K14" s="163" t="s">
        <v>238</v>
      </c>
      <c r="L14" s="167">
        <v>40360</v>
      </c>
      <c r="M14" s="199"/>
      <c r="N14" s="167">
        <v>40391</v>
      </c>
      <c r="O14" s="167">
        <v>40422</v>
      </c>
      <c r="P14" s="167">
        <v>40452</v>
      </c>
      <c r="Q14" s="199"/>
      <c r="R14" s="261"/>
      <c r="S14" s="233"/>
      <c r="T14" s="167">
        <v>40513</v>
      </c>
      <c r="U14" s="167">
        <v>40756</v>
      </c>
    </row>
    <row r="15" spans="1:21" s="1" customFormat="1" ht="45" customHeight="1" x14ac:dyDescent="0.2">
      <c r="A15" s="201"/>
      <c r="B15" s="208"/>
      <c r="C15" s="255"/>
      <c r="D15" s="212"/>
      <c r="E15" s="212"/>
      <c r="F15" s="239"/>
      <c r="G15" s="216"/>
      <c r="H15" s="219"/>
      <c r="I15" s="200"/>
      <c r="J15" s="200"/>
      <c r="K15" s="162" t="s">
        <v>20</v>
      </c>
      <c r="L15" s="141"/>
      <c r="M15" s="200"/>
      <c r="N15" s="31">
        <v>40638</v>
      </c>
      <c r="O15" s="31">
        <v>40668</v>
      </c>
      <c r="P15" s="31">
        <v>40429</v>
      </c>
      <c r="Q15" s="200"/>
      <c r="R15" s="262"/>
      <c r="S15" s="233"/>
      <c r="T15" s="31">
        <v>40806</v>
      </c>
      <c r="U15" s="31">
        <v>41040</v>
      </c>
    </row>
    <row r="16" spans="1:21" s="1" customFormat="1" ht="45" customHeight="1" x14ac:dyDescent="0.2">
      <c r="A16" s="201"/>
      <c r="B16" s="208"/>
      <c r="C16" s="255"/>
      <c r="D16" s="210" t="s">
        <v>251</v>
      </c>
      <c r="E16" s="210" t="s">
        <v>202</v>
      </c>
      <c r="F16" s="237"/>
      <c r="G16" s="214"/>
      <c r="H16" s="217" t="s">
        <v>22</v>
      </c>
      <c r="I16" s="203" t="s">
        <v>23</v>
      </c>
      <c r="J16" s="199" t="s">
        <v>16</v>
      </c>
      <c r="K16" s="161" t="s">
        <v>21</v>
      </c>
      <c r="L16" s="142"/>
      <c r="M16" s="199" t="s">
        <v>60</v>
      </c>
      <c r="N16" s="146"/>
      <c r="O16" s="147"/>
      <c r="P16" s="144">
        <v>40756</v>
      </c>
      <c r="Q16" s="199" t="s">
        <v>60</v>
      </c>
      <c r="R16" s="260"/>
      <c r="S16" s="233" t="s">
        <v>86</v>
      </c>
      <c r="T16" s="144">
        <v>40787</v>
      </c>
      <c r="U16" s="144">
        <v>40909</v>
      </c>
    </row>
    <row r="17" spans="1:21" s="1" customFormat="1" ht="45" customHeight="1" x14ac:dyDescent="0.2">
      <c r="A17" s="201"/>
      <c r="B17" s="208"/>
      <c r="C17" s="255"/>
      <c r="D17" s="211"/>
      <c r="E17" s="211"/>
      <c r="F17" s="238"/>
      <c r="G17" s="215"/>
      <c r="H17" s="218"/>
      <c r="I17" s="199"/>
      <c r="J17" s="199"/>
      <c r="K17" s="163" t="s">
        <v>238</v>
      </c>
      <c r="L17" s="167"/>
      <c r="M17" s="199"/>
      <c r="N17" s="167"/>
      <c r="O17" s="167"/>
      <c r="P17" s="167">
        <v>41275</v>
      </c>
      <c r="Q17" s="199"/>
      <c r="R17" s="261"/>
      <c r="S17" s="233"/>
      <c r="T17" s="167">
        <f>P17+20</f>
        <v>41295</v>
      </c>
      <c r="U17" s="167">
        <f>T17+120</f>
        <v>41415</v>
      </c>
    </row>
    <row r="18" spans="1:21" s="1" customFormat="1" ht="45" customHeight="1" x14ac:dyDescent="0.2">
      <c r="A18" s="202"/>
      <c r="B18" s="209"/>
      <c r="C18" s="256"/>
      <c r="D18" s="212"/>
      <c r="E18" s="212"/>
      <c r="F18" s="239"/>
      <c r="G18" s="216"/>
      <c r="H18" s="219"/>
      <c r="I18" s="200"/>
      <c r="J18" s="200"/>
      <c r="K18" s="162" t="s">
        <v>20</v>
      </c>
      <c r="L18" s="141"/>
      <c r="M18" s="200"/>
      <c r="N18" s="145"/>
      <c r="O18" s="145"/>
      <c r="P18" s="31">
        <v>40848</v>
      </c>
      <c r="Q18" s="200"/>
      <c r="R18" s="262"/>
      <c r="S18" s="233"/>
      <c r="T18" s="31">
        <v>40848</v>
      </c>
      <c r="U18" s="31">
        <v>41061</v>
      </c>
    </row>
    <row r="19" spans="1:21" s="46" customFormat="1" ht="26.25" customHeight="1" x14ac:dyDescent="0.2">
      <c r="A19" s="251" t="s">
        <v>89</v>
      </c>
      <c r="B19" s="252"/>
      <c r="C19" s="92"/>
      <c r="D19" s="156"/>
      <c r="E19" s="157"/>
      <c r="F19" s="80"/>
      <c r="G19" s="41"/>
      <c r="H19" s="42"/>
      <c r="I19" s="43"/>
      <c r="J19" s="43"/>
      <c r="K19" s="43"/>
      <c r="L19" s="44"/>
      <c r="M19" s="44"/>
      <c r="N19" s="45"/>
      <c r="O19" s="45"/>
      <c r="P19" s="45"/>
      <c r="Q19" s="44"/>
      <c r="R19" s="85"/>
      <c r="S19" s="73"/>
      <c r="T19" s="45"/>
      <c r="U19" s="45"/>
    </row>
    <row r="20" spans="1:21" s="46" customFormat="1" ht="18" customHeight="1" x14ac:dyDescent="0.2">
      <c r="A20" s="82"/>
      <c r="B20" s="82"/>
      <c r="C20" s="82"/>
      <c r="D20" s="82"/>
      <c r="E20" s="82"/>
      <c r="F20" s="82"/>
      <c r="G20" s="41"/>
      <c r="H20" s="42"/>
      <c r="I20" s="43"/>
      <c r="J20" s="43"/>
      <c r="K20" s="43"/>
      <c r="L20" s="44"/>
      <c r="M20" s="44"/>
      <c r="N20" s="45"/>
      <c r="O20" s="45"/>
      <c r="P20" s="45"/>
      <c r="Q20" s="44"/>
      <c r="R20" s="49"/>
      <c r="S20" s="73"/>
      <c r="T20" s="45"/>
      <c r="U20" s="45"/>
    </row>
    <row r="21" spans="1:21" ht="18" customHeight="1" x14ac:dyDescent="0.2"/>
    <row r="22" spans="1:21" ht="18" customHeight="1" x14ac:dyDescent="0.2"/>
    <row r="23" spans="1:21" ht="18" customHeight="1" x14ac:dyDescent="0.2"/>
    <row r="24" spans="1:21" ht="18" customHeight="1" x14ac:dyDescent="0.2"/>
    <row r="25" spans="1:21" ht="18" customHeight="1" x14ac:dyDescent="0.2"/>
    <row r="26" spans="1:21" ht="18" customHeight="1" x14ac:dyDescent="0.2"/>
    <row r="27" spans="1:21" ht="18" customHeight="1" x14ac:dyDescent="0.2"/>
    <row r="28" spans="1:21" ht="18" customHeight="1" x14ac:dyDescent="0.2"/>
    <row r="29" spans="1:21" ht="18" customHeight="1" x14ac:dyDescent="0.2"/>
    <row r="30" spans="1:21" ht="18" customHeight="1" x14ac:dyDescent="0.2"/>
    <row r="31" spans="1:21" ht="18" customHeight="1" x14ac:dyDescent="0.2"/>
    <row r="32" spans="1:21" s="7" customFormat="1" ht="28.5" customHeight="1" x14ac:dyDescent="0.25">
      <c r="A32" s="172" t="s">
        <v>26</v>
      </c>
      <c r="D32" s="19"/>
      <c r="E32" s="19"/>
      <c r="H32" s="9"/>
      <c r="I32" s="9"/>
      <c r="J32" s="9"/>
      <c r="K32" s="9"/>
      <c r="L32" s="8"/>
      <c r="M32" s="8"/>
      <c r="N32" s="8"/>
      <c r="O32" s="8"/>
      <c r="P32" s="8"/>
      <c r="Q32" s="8"/>
      <c r="R32" s="36"/>
      <c r="S32" s="65"/>
      <c r="T32" s="8"/>
      <c r="U32" s="8"/>
    </row>
    <row r="33" spans="1:21" s="48" customFormat="1" ht="30" customHeight="1" x14ac:dyDescent="0.2">
      <c r="A33" s="245" t="s">
        <v>85</v>
      </c>
      <c r="B33" s="229" t="s">
        <v>7</v>
      </c>
      <c r="C33" s="229" t="s">
        <v>8</v>
      </c>
      <c r="D33" s="229" t="s">
        <v>0</v>
      </c>
      <c r="E33" s="229" t="s">
        <v>192</v>
      </c>
      <c r="F33" s="246" t="s">
        <v>1</v>
      </c>
      <c r="G33" s="246" t="s">
        <v>5</v>
      </c>
      <c r="H33" s="242" t="s">
        <v>2</v>
      </c>
      <c r="I33" s="242" t="s">
        <v>9</v>
      </c>
      <c r="J33" s="242" t="s">
        <v>10</v>
      </c>
      <c r="K33" s="242" t="s">
        <v>3</v>
      </c>
      <c r="L33" s="244" t="s">
        <v>62</v>
      </c>
      <c r="M33" s="232"/>
      <c r="N33" s="229" t="s">
        <v>11</v>
      </c>
      <c r="O33" s="229" t="s">
        <v>12</v>
      </c>
      <c r="P33" s="231" t="s">
        <v>63</v>
      </c>
      <c r="Q33" s="232"/>
      <c r="R33" s="249" t="s">
        <v>35</v>
      </c>
      <c r="S33" s="248" t="s">
        <v>36</v>
      </c>
      <c r="T33" s="240" t="s">
        <v>4</v>
      </c>
      <c r="U33" s="240"/>
    </row>
    <row r="34" spans="1:21" s="48" customFormat="1" ht="108.75" customHeight="1" x14ac:dyDescent="0.2">
      <c r="A34" s="245"/>
      <c r="B34" s="230"/>
      <c r="C34" s="230"/>
      <c r="D34" s="230"/>
      <c r="E34" s="230"/>
      <c r="F34" s="247"/>
      <c r="G34" s="247"/>
      <c r="H34" s="243"/>
      <c r="I34" s="243"/>
      <c r="J34" s="243"/>
      <c r="K34" s="243"/>
      <c r="L34" s="78" t="s">
        <v>64</v>
      </c>
      <c r="M34" s="78" t="s">
        <v>65</v>
      </c>
      <c r="N34" s="230"/>
      <c r="O34" s="230"/>
      <c r="P34" s="78" t="s">
        <v>226</v>
      </c>
      <c r="Q34" s="78" t="s">
        <v>66</v>
      </c>
      <c r="R34" s="250"/>
      <c r="S34" s="248"/>
      <c r="T34" s="79" t="s">
        <v>13</v>
      </c>
      <c r="U34" s="79" t="s">
        <v>14</v>
      </c>
    </row>
    <row r="35" spans="1:21" s="1" customFormat="1" ht="24" customHeight="1" x14ac:dyDescent="0.2">
      <c r="A35" s="241" t="s">
        <v>84</v>
      </c>
      <c r="B35" s="257" t="s">
        <v>55</v>
      </c>
      <c r="C35" s="254"/>
      <c r="D35" s="210" t="s">
        <v>97</v>
      </c>
      <c r="E35" s="210" t="s">
        <v>203</v>
      </c>
      <c r="F35" s="237"/>
      <c r="G35" s="214"/>
      <c r="H35" s="217" t="s">
        <v>15</v>
      </c>
      <c r="I35" s="203" t="s">
        <v>23</v>
      </c>
      <c r="J35" s="203" t="s">
        <v>16</v>
      </c>
      <c r="K35" s="161" t="s">
        <v>21</v>
      </c>
      <c r="L35" s="140">
        <v>40360</v>
      </c>
      <c r="M35" s="199" t="s">
        <v>60</v>
      </c>
      <c r="N35" s="144">
        <v>40391</v>
      </c>
      <c r="O35" s="144">
        <v>40422</v>
      </c>
      <c r="P35" s="140">
        <v>40452</v>
      </c>
      <c r="Q35" s="199" t="s">
        <v>60</v>
      </c>
      <c r="R35" s="260"/>
      <c r="S35" s="224" t="s">
        <v>96</v>
      </c>
      <c r="T35" s="144">
        <v>40513</v>
      </c>
      <c r="U35" s="144">
        <v>40909</v>
      </c>
    </row>
    <row r="36" spans="1:21" s="1" customFormat="1" ht="24" customHeight="1" x14ac:dyDescent="0.2">
      <c r="A36" s="201"/>
      <c r="B36" s="258"/>
      <c r="C36" s="255"/>
      <c r="D36" s="211"/>
      <c r="E36" s="211"/>
      <c r="F36" s="238"/>
      <c r="G36" s="215"/>
      <c r="H36" s="218"/>
      <c r="I36" s="199"/>
      <c r="J36" s="199"/>
      <c r="K36" s="163" t="s">
        <v>238</v>
      </c>
      <c r="L36" s="167">
        <v>40360</v>
      </c>
      <c r="M36" s="199"/>
      <c r="N36" s="167">
        <v>40391</v>
      </c>
      <c r="O36" s="167">
        <v>40422</v>
      </c>
      <c r="P36" s="167">
        <v>40452</v>
      </c>
      <c r="Q36" s="199"/>
      <c r="R36" s="261"/>
      <c r="S36" s="224"/>
      <c r="T36" s="167">
        <v>40513</v>
      </c>
      <c r="U36" s="167">
        <v>40909</v>
      </c>
    </row>
    <row r="37" spans="1:21" s="1" customFormat="1" ht="24" customHeight="1" x14ac:dyDescent="0.2">
      <c r="A37" s="201"/>
      <c r="B37" s="258"/>
      <c r="C37" s="255"/>
      <c r="D37" s="212"/>
      <c r="E37" s="212"/>
      <c r="F37" s="239"/>
      <c r="G37" s="216"/>
      <c r="H37" s="219"/>
      <c r="I37" s="200"/>
      <c r="J37" s="200"/>
      <c r="K37" s="162" t="s">
        <v>20</v>
      </c>
      <c r="L37" s="141"/>
      <c r="M37" s="200"/>
      <c r="N37" s="31">
        <v>40413</v>
      </c>
      <c r="O37" s="31">
        <v>40444</v>
      </c>
      <c r="P37" s="31">
        <v>40556</v>
      </c>
      <c r="Q37" s="200"/>
      <c r="R37" s="262"/>
      <c r="S37" s="233"/>
      <c r="T37" s="31">
        <v>40564</v>
      </c>
      <c r="U37" s="31">
        <v>40875</v>
      </c>
    </row>
    <row r="38" spans="1:21" s="1" customFormat="1" ht="24" customHeight="1" x14ac:dyDescent="0.2">
      <c r="A38" s="201"/>
      <c r="B38" s="258"/>
      <c r="C38" s="255"/>
      <c r="D38" s="210" t="s">
        <v>98</v>
      </c>
      <c r="E38" s="210" t="s">
        <v>204</v>
      </c>
      <c r="F38" s="237"/>
      <c r="G38" s="214"/>
      <c r="H38" s="217" t="s">
        <v>15</v>
      </c>
      <c r="I38" s="203" t="s">
        <v>23</v>
      </c>
      <c r="J38" s="203" t="s">
        <v>16</v>
      </c>
      <c r="K38" s="161" t="s">
        <v>21</v>
      </c>
      <c r="L38" s="140">
        <v>40360</v>
      </c>
      <c r="M38" s="199" t="s">
        <v>60</v>
      </c>
      <c r="N38" s="144">
        <v>40391</v>
      </c>
      <c r="O38" s="144">
        <v>40422</v>
      </c>
      <c r="P38" s="140">
        <v>40452</v>
      </c>
      <c r="Q38" s="199" t="s">
        <v>60</v>
      </c>
      <c r="R38" s="260"/>
      <c r="S38" s="224" t="s">
        <v>95</v>
      </c>
      <c r="T38" s="144">
        <v>40513</v>
      </c>
      <c r="U38" s="144">
        <v>40909</v>
      </c>
    </row>
    <row r="39" spans="1:21" s="1" customFormat="1" ht="24" customHeight="1" x14ac:dyDescent="0.2">
      <c r="A39" s="201"/>
      <c r="B39" s="258"/>
      <c r="C39" s="255"/>
      <c r="D39" s="211"/>
      <c r="E39" s="211"/>
      <c r="F39" s="238"/>
      <c r="G39" s="215"/>
      <c r="H39" s="218"/>
      <c r="I39" s="199"/>
      <c r="J39" s="199"/>
      <c r="K39" s="163" t="s">
        <v>238</v>
      </c>
      <c r="L39" s="167">
        <v>40360</v>
      </c>
      <c r="M39" s="199"/>
      <c r="N39" s="167">
        <v>40391</v>
      </c>
      <c r="O39" s="167">
        <v>40422</v>
      </c>
      <c r="P39" s="167">
        <v>40452</v>
      </c>
      <c r="Q39" s="199"/>
      <c r="R39" s="261"/>
      <c r="S39" s="224"/>
      <c r="T39" s="167">
        <v>40513</v>
      </c>
      <c r="U39" s="167">
        <v>40909</v>
      </c>
    </row>
    <row r="40" spans="1:21" s="1" customFormat="1" ht="24" customHeight="1" x14ac:dyDescent="0.2">
      <c r="A40" s="201"/>
      <c r="B40" s="258"/>
      <c r="C40" s="255"/>
      <c r="D40" s="212"/>
      <c r="E40" s="212"/>
      <c r="F40" s="239"/>
      <c r="G40" s="216"/>
      <c r="H40" s="219"/>
      <c r="I40" s="200"/>
      <c r="J40" s="200"/>
      <c r="K40" s="162" t="s">
        <v>20</v>
      </c>
      <c r="L40" s="141"/>
      <c r="M40" s="200"/>
      <c r="N40" s="31">
        <v>40413</v>
      </c>
      <c r="O40" s="31">
        <v>40444</v>
      </c>
      <c r="P40" s="31">
        <v>40556</v>
      </c>
      <c r="Q40" s="200"/>
      <c r="R40" s="262"/>
      <c r="S40" s="233"/>
      <c r="T40" s="31">
        <v>40561</v>
      </c>
      <c r="U40" s="31">
        <v>40801</v>
      </c>
    </row>
    <row r="41" spans="1:21" s="1" customFormat="1" ht="24" customHeight="1" x14ac:dyDescent="0.2">
      <c r="A41" s="201"/>
      <c r="B41" s="258"/>
      <c r="C41" s="255"/>
      <c r="D41" s="210" t="s">
        <v>94</v>
      </c>
      <c r="E41" s="210" t="s">
        <v>205</v>
      </c>
      <c r="F41" s="237"/>
      <c r="G41" s="214"/>
      <c r="H41" s="217" t="s">
        <v>15</v>
      </c>
      <c r="I41" s="203" t="s">
        <v>23</v>
      </c>
      <c r="J41" s="203" t="s">
        <v>18</v>
      </c>
      <c r="K41" s="161" t="s">
        <v>21</v>
      </c>
      <c r="L41" s="140">
        <v>40360</v>
      </c>
      <c r="M41" s="199" t="s">
        <v>60</v>
      </c>
      <c r="N41" s="144">
        <v>40391</v>
      </c>
      <c r="O41" s="144">
        <v>40422</v>
      </c>
      <c r="P41" s="140">
        <v>40452</v>
      </c>
      <c r="Q41" s="199" t="s">
        <v>60</v>
      </c>
      <c r="R41" s="260"/>
      <c r="S41" s="233" t="s">
        <v>34</v>
      </c>
      <c r="T41" s="144">
        <v>40513</v>
      </c>
      <c r="U41" s="144">
        <v>40756</v>
      </c>
    </row>
    <row r="42" spans="1:21" s="1" customFormat="1" ht="24" customHeight="1" x14ac:dyDescent="0.2">
      <c r="A42" s="201"/>
      <c r="B42" s="258"/>
      <c r="C42" s="255"/>
      <c r="D42" s="211"/>
      <c r="E42" s="211"/>
      <c r="F42" s="238"/>
      <c r="G42" s="215"/>
      <c r="H42" s="218"/>
      <c r="I42" s="199"/>
      <c r="J42" s="199"/>
      <c r="K42" s="163" t="s">
        <v>238</v>
      </c>
      <c r="L42" s="167">
        <v>40360</v>
      </c>
      <c r="M42" s="199"/>
      <c r="N42" s="167">
        <v>40391</v>
      </c>
      <c r="O42" s="167">
        <v>40422</v>
      </c>
      <c r="P42" s="167">
        <v>40452</v>
      </c>
      <c r="Q42" s="199"/>
      <c r="R42" s="261"/>
      <c r="S42" s="233"/>
      <c r="T42" s="167">
        <v>40513</v>
      </c>
      <c r="U42" s="167">
        <v>40756</v>
      </c>
    </row>
    <row r="43" spans="1:21" s="1" customFormat="1" ht="24" customHeight="1" x14ac:dyDescent="0.2">
      <c r="A43" s="201"/>
      <c r="B43" s="258"/>
      <c r="C43" s="255"/>
      <c r="D43" s="212"/>
      <c r="E43" s="212"/>
      <c r="F43" s="239"/>
      <c r="G43" s="216"/>
      <c r="H43" s="219"/>
      <c r="I43" s="200"/>
      <c r="J43" s="200"/>
      <c r="K43" s="162" t="s">
        <v>20</v>
      </c>
      <c r="L43" s="141"/>
      <c r="M43" s="200"/>
      <c r="N43" s="31">
        <v>40344</v>
      </c>
      <c r="O43" s="31">
        <v>40378</v>
      </c>
      <c r="P43" s="31">
        <v>40554</v>
      </c>
      <c r="Q43" s="200"/>
      <c r="R43" s="262"/>
      <c r="S43" s="233"/>
      <c r="T43" s="31">
        <v>40579</v>
      </c>
      <c r="U43" s="31">
        <v>40699</v>
      </c>
    </row>
    <row r="44" spans="1:21" s="1" customFormat="1" ht="24" customHeight="1" x14ac:dyDescent="0.2">
      <c r="A44" s="201"/>
      <c r="B44" s="258"/>
      <c r="C44" s="255"/>
      <c r="D44" s="210" t="s">
        <v>45</v>
      </c>
      <c r="E44" s="210" t="s">
        <v>206</v>
      </c>
      <c r="F44" s="237"/>
      <c r="G44" s="214"/>
      <c r="H44" s="217" t="s">
        <v>15</v>
      </c>
      <c r="I44" s="203" t="s">
        <v>23</v>
      </c>
      <c r="J44" s="203" t="s">
        <v>18</v>
      </c>
      <c r="K44" s="161" t="s">
        <v>21</v>
      </c>
      <c r="L44" s="140">
        <v>40360</v>
      </c>
      <c r="M44" s="199" t="s">
        <v>60</v>
      </c>
      <c r="N44" s="144">
        <v>40391</v>
      </c>
      <c r="O44" s="144">
        <v>40422</v>
      </c>
      <c r="P44" s="140">
        <v>40452</v>
      </c>
      <c r="Q44" s="199" t="s">
        <v>60</v>
      </c>
      <c r="R44" s="260"/>
      <c r="S44" s="233" t="s">
        <v>34</v>
      </c>
      <c r="T44" s="144">
        <v>40513</v>
      </c>
      <c r="U44" s="144">
        <v>40756</v>
      </c>
    </row>
    <row r="45" spans="1:21" s="1" customFormat="1" ht="24" customHeight="1" x14ac:dyDescent="0.2">
      <c r="A45" s="201"/>
      <c r="B45" s="258"/>
      <c r="C45" s="255"/>
      <c r="D45" s="211"/>
      <c r="E45" s="211"/>
      <c r="F45" s="238"/>
      <c r="G45" s="215"/>
      <c r="H45" s="218"/>
      <c r="I45" s="199"/>
      <c r="J45" s="199"/>
      <c r="K45" s="163" t="s">
        <v>238</v>
      </c>
      <c r="L45" s="167">
        <v>40360</v>
      </c>
      <c r="M45" s="199"/>
      <c r="N45" s="167">
        <v>40391</v>
      </c>
      <c r="O45" s="167">
        <v>40422</v>
      </c>
      <c r="P45" s="167">
        <v>40452</v>
      </c>
      <c r="Q45" s="199"/>
      <c r="R45" s="261"/>
      <c r="S45" s="233"/>
      <c r="T45" s="167">
        <v>40513</v>
      </c>
      <c r="U45" s="167">
        <v>40756</v>
      </c>
    </row>
    <row r="46" spans="1:21" s="1" customFormat="1" ht="24" customHeight="1" x14ac:dyDescent="0.2">
      <c r="A46" s="201"/>
      <c r="B46" s="258"/>
      <c r="C46" s="255"/>
      <c r="D46" s="212"/>
      <c r="E46" s="212"/>
      <c r="F46" s="239"/>
      <c r="G46" s="216"/>
      <c r="H46" s="219"/>
      <c r="I46" s="200"/>
      <c r="J46" s="200"/>
      <c r="K46" s="162" t="s">
        <v>20</v>
      </c>
      <c r="L46" s="141"/>
      <c r="M46" s="200"/>
      <c r="N46" s="31">
        <v>40470</v>
      </c>
      <c r="O46" s="31">
        <v>40505</v>
      </c>
      <c r="P46" s="31">
        <v>40653</v>
      </c>
      <c r="Q46" s="200"/>
      <c r="R46" s="262"/>
      <c r="S46" s="233"/>
      <c r="T46" s="31">
        <v>40675</v>
      </c>
      <c r="U46" s="31">
        <v>40996</v>
      </c>
    </row>
    <row r="47" spans="1:21" s="1" customFormat="1" ht="24" customHeight="1" x14ac:dyDescent="0.2">
      <c r="A47" s="201"/>
      <c r="B47" s="258"/>
      <c r="C47" s="255"/>
      <c r="D47" s="210" t="s">
        <v>46</v>
      </c>
      <c r="E47" s="210" t="s">
        <v>207</v>
      </c>
      <c r="F47" s="237"/>
      <c r="G47" s="214"/>
      <c r="H47" s="217" t="s">
        <v>15</v>
      </c>
      <c r="I47" s="203" t="s">
        <v>23</v>
      </c>
      <c r="J47" s="203" t="s">
        <v>18</v>
      </c>
      <c r="K47" s="161" t="s">
        <v>21</v>
      </c>
      <c r="L47" s="140">
        <v>40725</v>
      </c>
      <c r="M47" s="199" t="s">
        <v>60</v>
      </c>
      <c r="N47" s="144">
        <v>40756</v>
      </c>
      <c r="O47" s="144">
        <v>40787</v>
      </c>
      <c r="P47" s="140">
        <v>40817</v>
      </c>
      <c r="Q47" s="199" t="s">
        <v>60</v>
      </c>
      <c r="R47" s="260"/>
      <c r="S47" s="233" t="s">
        <v>241</v>
      </c>
      <c r="T47" s="144">
        <v>40878</v>
      </c>
      <c r="U47" s="144">
        <v>41122</v>
      </c>
    </row>
    <row r="48" spans="1:21" s="1" customFormat="1" ht="24" customHeight="1" x14ac:dyDescent="0.2">
      <c r="A48" s="201"/>
      <c r="B48" s="258"/>
      <c r="C48" s="255"/>
      <c r="D48" s="211"/>
      <c r="E48" s="211"/>
      <c r="F48" s="238"/>
      <c r="G48" s="215"/>
      <c r="H48" s="218"/>
      <c r="I48" s="199"/>
      <c r="J48" s="199"/>
      <c r="K48" s="163" t="s">
        <v>238</v>
      </c>
      <c r="L48" s="167">
        <v>40725</v>
      </c>
      <c r="M48" s="199"/>
      <c r="N48" s="167">
        <v>40756</v>
      </c>
      <c r="O48" s="167">
        <v>40787</v>
      </c>
      <c r="P48" s="167">
        <v>40817</v>
      </c>
      <c r="Q48" s="199"/>
      <c r="R48" s="261"/>
      <c r="S48" s="233"/>
      <c r="T48" s="167">
        <v>40878</v>
      </c>
      <c r="U48" s="167">
        <v>41122</v>
      </c>
    </row>
    <row r="49" spans="1:21" s="1" customFormat="1" ht="24" customHeight="1" x14ac:dyDescent="0.2">
      <c r="A49" s="201"/>
      <c r="B49" s="258"/>
      <c r="C49" s="255"/>
      <c r="D49" s="212"/>
      <c r="E49" s="212"/>
      <c r="F49" s="239"/>
      <c r="G49" s="216"/>
      <c r="H49" s="219"/>
      <c r="I49" s="200"/>
      <c r="J49" s="200"/>
      <c r="K49" s="162" t="s">
        <v>20</v>
      </c>
      <c r="L49" s="141"/>
      <c r="M49" s="200"/>
      <c r="N49" s="31">
        <v>40687</v>
      </c>
      <c r="O49" s="31">
        <v>40722</v>
      </c>
      <c r="P49" s="31">
        <v>41004</v>
      </c>
      <c r="Q49" s="200"/>
      <c r="R49" s="262"/>
      <c r="S49" s="233"/>
      <c r="T49" s="31">
        <v>41018</v>
      </c>
      <c r="U49" s="31">
        <v>41139</v>
      </c>
    </row>
    <row r="50" spans="1:21" s="1" customFormat="1" ht="24" customHeight="1" x14ac:dyDescent="0.2">
      <c r="A50" s="201"/>
      <c r="B50" s="258"/>
      <c r="C50" s="255"/>
      <c r="D50" s="210" t="s">
        <v>105</v>
      </c>
      <c r="E50" s="210" t="s">
        <v>208</v>
      </c>
      <c r="F50" s="237"/>
      <c r="G50" s="214"/>
      <c r="H50" s="217" t="s">
        <v>22</v>
      </c>
      <c r="I50" s="203" t="s">
        <v>23</v>
      </c>
      <c r="J50" s="203" t="s">
        <v>16</v>
      </c>
      <c r="K50" s="161" t="s">
        <v>21</v>
      </c>
      <c r="L50" s="142"/>
      <c r="M50" s="199" t="s">
        <v>60</v>
      </c>
      <c r="N50" s="146"/>
      <c r="O50" s="147"/>
      <c r="P50" s="144">
        <v>40391</v>
      </c>
      <c r="Q50" s="199" t="s">
        <v>60</v>
      </c>
      <c r="R50" s="260"/>
      <c r="S50" s="233" t="s">
        <v>86</v>
      </c>
      <c r="T50" s="144">
        <v>40420</v>
      </c>
      <c r="U50" s="144">
        <v>40544</v>
      </c>
    </row>
    <row r="51" spans="1:21" s="1" customFormat="1" ht="24" customHeight="1" x14ac:dyDescent="0.2">
      <c r="A51" s="201"/>
      <c r="B51" s="258"/>
      <c r="C51" s="255"/>
      <c r="D51" s="211"/>
      <c r="E51" s="211"/>
      <c r="F51" s="238"/>
      <c r="G51" s="215"/>
      <c r="H51" s="218"/>
      <c r="I51" s="199"/>
      <c r="J51" s="199"/>
      <c r="K51" s="163" t="s">
        <v>238</v>
      </c>
      <c r="L51" s="167"/>
      <c r="M51" s="199"/>
      <c r="N51" s="167"/>
      <c r="O51" s="167"/>
      <c r="P51" s="167">
        <v>40391</v>
      </c>
      <c r="Q51" s="199"/>
      <c r="R51" s="261"/>
      <c r="S51" s="233"/>
      <c r="T51" s="167">
        <v>40420</v>
      </c>
      <c r="U51" s="167">
        <v>40544</v>
      </c>
    </row>
    <row r="52" spans="1:21" s="1" customFormat="1" ht="24" customHeight="1" x14ac:dyDescent="0.2">
      <c r="A52" s="201"/>
      <c r="B52" s="259"/>
      <c r="C52" s="256"/>
      <c r="D52" s="212"/>
      <c r="E52" s="212"/>
      <c r="F52" s="239"/>
      <c r="G52" s="216"/>
      <c r="H52" s="219"/>
      <c r="I52" s="200"/>
      <c r="J52" s="200"/>
      <c r="K52" s="162" t="s">
        <v>20</v>
      </c>
      <c r="L52" s="167"/>
      <c r="M52" s="200"/>
      <c r="N52" s="145"/>
      <c r="O52" s="145"/>
      <c r="P52" s="31">
        <v>40719</v>
      </c>
      <c r="Q52" s="200"/>
      <c r="R52" s="262"/>
      <c r="S52" s="233"/>
      <c r="T52" s="31">
        <v>40719</v>
      </c>
      <c r="U52" s="31">
        <v>40909</v>
      </c>
    </row>
    <row r="53" spans="1:21" s="1" customFormat="1" ht="24" customHeight="1" x14ac:dyDescent="0.2">
      <c r="A53" s="201"/>
      <c r="B53" s="257" t="s">
        <v>56</v>
      </c>
      <c r="C53" s="254"/>
      <c r="D53" s="210" t="s">
        <v>100</v>
      </c>
      <c r="E53" s="210" t="s">
        <v>209</v>
      </c>
      <c r="F53" s="237"/>
      <c r="G53" s="214"/>
      <c r="H53" s="217" t="s">
        <v>15</v>
      </c>
      <c r="I53" s="203" t="s">
        <v>23</v>
      </c>
      <c r="J53" s="203" t="s">
        <v>16</v>
      </c>
      <c r="K53" s="161" t="s">
        <v>21</v>
      </c>
      <c r="L53" s="140">
        <v>40360</v>
      </c>
      <c r="M53" s="199" t="s">
        <v>60</v>
      </c>
      <c r="N53" s="144">
        <v>40391</v>
      </c>
      <c r="O53" s="144">
        <v>40422</v>
      </c>
      <c r="P53" s="140">
        <v>40452</v>
      </c>
      <c r="Q53" s="199" t="s">
        <v>60</v>
      </c>
      <c r="R53" s="260"/>
      <c r="S53" s="224" t="s">
        <v>96</v>
      </c>
      <c r="T53" s="144">
        <v>40513</v>
      </c>
      <c r="U53" s="144">
        <v>40909</v>
      </c>
    </row>
    <row r="54" spans="1:21" s="1" customFormat="1" ht="24" customHeight="1" x14ac:dyDescent="0.2">
      <c r="A54" s="201"/>
      <c r="B54" s="258"/>
      <c r="C54" s="255"/>
      <c r="D54" s="211"/>
      <c r="E54" s="211"/>
      <c r="F54" s="238"/>
      <c r="G54" s="215"/>
      <c r="H54" s="218"/>
      <c r="I54" s="199"/>
      <c r="J54" s="199"/>
      <c r="K54" s="163" t="s">
        <v>238</v>
      </c>
      <c r="L54" s="167">
        <v>40360</v>
      </c>
      <c r="M54" s="199"/>
      <c r="N54" s="167">
        <v>40391</v>
      </c>
      <c r="O54" s="167">
        <v>40422</v>
      </c>
      <c r="P54" s="167">
        <v>40452</v>
      </c>
      <c r="Q54" s="199"/>
      <c r="R54" s="261"/>
      <c r="S54" s="224"/>
      <c r="T54" s="167">
        <v>40513</v>
      </c>
      <c r="U54" s="167">
        <v>40909</v>
      </c>
    </row>
    <row r="55" spans="1:21" s="1" customFormat="1" ht="24" customHeight="1" x14ac:dyDescent="0.2">
      <c r="A55" s="201"/>
      <c r="B55" s="258"/>
      <c r="C55" s="255"/>
      <c r="D55" s="212"/>
      <c r="E55" s="212"/>
      <c r="F55" s="239"/>
      <c r="G55" s="216"/>
      <c r="H55" s="219"/>
      <c r="I55" s="200"/>
      <c r="J55" s="200"/>
      <c r="K55" s="162" t="s">
        <v>20</v>
      </c>
      <c r="L55" s="141"/>
      <c r="M55" s="200"/>
      <c r="N55" s="31">
        <v>40413</v>
      </c>
      <c r="O55" s="31">
        <v>40444</v>
      </c>
      <c r="P55" s="31">
        <v>40551</v>
      </c>
      <c r="Q55" s="200"/>
      <c r="R55" s="262"/>
      <c r="S55" s="233"/>
      <c r="T55" s="31">
        <v>40559</v>
      </c>
      <c r="U55" s="31">
        <f>T55+240</f>
        <v>40799</v>
      </c>
    </row>
    <row r="56" spans="1:21" s="1" customFormat="1" ht="24" customHeight="1" x14ac:dyDescent="0.2">
      <c r="A56" s="201"/>
      <c r="B56" s="258"/>
      <c r="C56" s="255"/>
      <c r="D56" s="210" t="s">
        <v>99</v>
      </c>
      <c r="E56" s="210" t="s">
        <v>210</v>
      </c>
      <c r="F56" s="237"/>
      <c r="G56" s="214"/>
      <c r="H56" s="217" t="s">
        <v>15</v>
      </c>
      <c r="I56" s="203" t="s">
        <v>23</v>
      </c>
      <c r="J56" s="203" t="s">
        <v>16</v>
      </c>
      <c r="K56" s="161" t="s">
        <v>21</v>
      </c>
      <c r="L56" s="140">
        <v>40360</v>
      </c>
      <c r="M56" s="199" t="s">
        <v>60</v>
      </c>
      <c r="N56" s="144">
        <v>40391</v>
      </c>
      <c r="O56" s="144">
        <v>40422</v>
      </c>
      <c r="P56" s="140">
        <v>40452</v>
      </c>
      <c r="Q56" s="199" t="s">
        <v>60</v>
      </c>
      <c r="R56" s="260"/>
      <c r="S56" s="224" t="s">
        <v>95</v>
      </c>
      <c r="T56" s="144">
        <v>40513</v>
      </c>
      <c r="U56" s="144">
        <v>40909</v>
      </c>
    </row>
    <row r="57" spans="1:21" s="1" customFormat="1" ht="24" customHeight="1" x14ac:dyDescent="0.2">
      <c r="A57" s="201"/>
      <c r="B57" s="258"/>
      <c r="C57" s="255"/>
      <c r="D57" s="211"/>
      <c r="E57" s="211"/>
      <c r="F57" s="238"/>
      <c r="G57" s="215"/>
      <c r="H57" s="218"/>
      <c r="I57" s="199"/>
      <c r="J57" s="199"/>
      <c r="K57" s="163" t="s">
        <v>238</v>
      </c>
      <c r="L57" s="167">
        <v>40360</v>
      </c>
      <c r="M57" s="199"/>
      <c r="N57" s="167">
        <v>40391</v>
      </c>
      <c r="O57" s="167">
        <v>40422</v>
      </c>
      <c r="P57" s="167">
        <v>40452</v>
      </c>
      <c r="Q57" s="199"/>
      <c r="R57" s="261"/>
      <c r="S57" s="224"/>
      <c r="T57" s="167">
        <v>40513</v>
      </c>
      <c r="U57" s="167">
        <v>40909</v>
      </c>
    </row>
    <row r="58" spans="1:21" s="1" customFormat="1" ht="24" customHeight="1" x14ac:dyDescent="0.2">
      <c r="A58" s="201"/>
      <c r="B58" s="258"/>
      <c r="C58" s="255"/>
      <c r="D58" s="212"/>
      <c r="E58" s="212"/>
      <c r="F58" s="239"/>
      <c r="G58" s="216"/>
      <c r="H58" s="219"/>
      <c r="I58" s="200"/>
      <c r="J58" s="200"/>
      <c r="K58" s="162" t="s">
        <v>20</v>
      </c>
      <c r="L58" s="141"/>
      <c r="M58" s="200"/>
      <c r="N58" s="31">
        <v>40413</v>
      </c>
      <c r="O58" s="31">
        <v>40444</v>
      </c>
      <c r="P58" s="31">
        <v>40551</v>
      </c>
      <c r="Q58" s="200"/>
      <c r="R58" s="262"/>
      <c r="S58" s="233"/>
      <c r="T58" s="31">
        <v>40561</v>
      </c>
      <c r="U58" s="31">
        <f>T58+240</f>
        <v>40801</v>
      </c>
    </row>
    <row r="59" spans="1:21" s="1" customFormat="1" ht="24" customHeight="1" x14ac:dyDescent="0.2">
      <c r="A59" s="201"/>
      <c r="B59" s="258"/>
      <c r="C59" s="255"/>
      <c r="D59" s="210" t="s">
        <v>47</v>
      </c>
      <c r="E59" s="210" t="s">
        <v>211</v>
      </c>
      <c r="F59" s="237"/>
      <c r="G59" s="214"/>
      <c r="H59" s="217" t="s">
        <v>15</v>
      </c>
      <c r="I59" s="203" t="s">
        <v>23</v>
      </c>
      <c r="J59" s="203" t="s">
        <v>18</v>
      </c>
      <c r="K59" s="161" t="s">
        <v>21</v>
      </c>
      <c r="L59" s="140">
        <v>40360</v>
      </c>
      <c r="M59" s="199" t="s">
        <v>60</v>
      </c>
      <c r="N59" s="144">
        <v>40391</v>
      </c>
      <c r="O59" s="144">
        <v>40422</v>
      </c>
      <c r="P59" s="140">
        <v>40452</v>
      </c>
      <c r="Q59" s="199" t="s">
        <v>60</v>
      </c>
      <c r="R59" s="260"/>
      <c r="S59" s="233" t="s">
        <v>34</v>
      </c>
      <c r="T59" s="144">
        <v>40513</v>
      </c>
      <c r="U59" s="144">
        <v>40756</v>
      </c>
    </row>
    <row r="60" spans="1:21" s="1" customFormat="1" ht="24" customHeight="1" x14ac:dyDescent="0.2">
      <c r="A60" s="201"/>
      <c r="B60" s="258"/>
      <c r="C60" s="255"/>
      <c r="D60" s="211"/>
      <c r="E60" s="211"/>
      <c r="F60" s="238"/>
      <c r="G60" s="215"/>
      <c r="H60" s="218"/>
      <c r="I60" s="199"/>
      <c r="J60" s="199"/>
      <c r="K60" s="163" t="s">
        <v>238</v>
      </c>
      <c r="L60" s="167">
        <v>40360</v>
      </c>
      <c r="M60" s="199"/>
      <c r="N60" s="167">
        <v>40391</v>
      </c>
      <c r="O60" s="167">
        <v>40422</v>
      </c>
      <c r="P60" s="167">
        <v>40452</v>
      </c>
      <c r="Q60" s="199"/>
      <c r="R60" s="261"/>
      <c r="S60" s="233"/>
      <c r="T60" s="167">
        <v>40513</v>
      </c>
      <c r="U60" s="167">
        <v>40756</v>
      </c>
    </row>
    <row r="61" spans="1:21" s="1" customFormat="1" ht="24" customHeight="1" x14ac:dyDescent="0.2">
      <c r="A61" s="201"/>
      <c r="B61" s="258"/>
      <c r="C61" s="255"/>
      <c r="D61" s="212"/>
      <c r="E61" s="212"/>
      <c r="F61" s="239"/>
      <c r="G61" s="216"/>
      <c r="H61" s="219"/>
      <c r="I61" s="200"/>
      <c r="J61" s="200"/>
      <c r="K61" s="162" t="s">
        <v>20</v>
      </c>
      <c r="L61" s="141"/>
      <c r="M61" s="200"/>
      <c r="N61" s="31">
        <v>40469</v>
      </c>
      <c r="O61" s="31">
        <v>40505</v>
      </c>
      <c r="P61" s="31">
        <v>40656</v>
      </c>
      <c r="Q61" s="200"/>
      <c r="R61" s="262"/>
      <c r="S61" s="233"/>
      <c r="T61" s="31">
        <v>40675</v>
      </c>
      <c r="U61" s="31">
        <v>40970</v>
      </c>
    </row>
    <row r="62" spans="1:21" s="1" customFormat="1" ht="24" customHeight="1" x14ac:dyDescent="0.2">
      <c r="A62" s="201"/>
      <c r="B62" s="258"/>
      <c r="C62" s="255"/>
      <c r="D62" s="210" t="s">
        <v>240</v>
      </c>
      <c r="E62" s="210" t="s">
        <v>212</v>
      </c>
      <c r="F62" s="237"/>
      <c r="G62" s="214"/>
      <c r="H62" s="217" t="s">
        <v>15</v>
      </c>
      <c r="I62" s="203" t="s">
        <v>23</v>
      </c>
      <c r="J62" s="203" t="s">
        <v>18</v>
      </c>
      <c r="K62" s="161" t="s">
        <v>21</v>
      </c>
      <c r="L62" s="140">
        <v>40725</v>
      </c>
      <c r="M62" s="199" t="s">
        <v>60</v>
      </c>
      <c r="N62" s="144">
        <v>40756</v>
      </c>
      <c r="O62" s="144">
        <v>40787</v>
      </c>
      <c r="P62" s="140">
        <v>40817</v>
      </c>
      <c r="Q62" s="199" t="s">
        <v>60</v>
      </c>
      <c r="R62" s="260"/>
      <c r="S62" s="233" t="s">
        <v>241</v>
      </c>
      <c r="T62" s="144">
        <v>40878</v>
      </c>
      <c r="U62" s="144">
        <v>41122</v>
      </c>
    </row>
    <row r="63" spans="1:21" s="1" customFormat="1" ht="24" customHeight="1" x14ac:dyDescent="0.2">
      <c r="A63" s="201"/>
      <c r="B63" s="258"/>
      <c r="C63" s="255"/>
      <c r="D63" s="211"/>
      <c r="E63" s="211"/>
      <c r="F63" s="238"/>
      <c r="G63" s="215"/>
      <c r="H63" s="218"/>
      <c r="I63" s="199"/>
      <c r="J63" s="199"/>
      <c r="K63" s="163" t="s">
        <v>238</v>
      </c>
      <c r="L63" s="167">
        <v>40725</v>
      </c>
      <c r="M63" s="199"/>
      <c r="N63" s="167">
        <v>40756</v>
      </c>
      <c r="O63" s="167">
        <v>40787</v>
      </c>
      <c r="P63" s="167">
        <v>40817</v>
      </c>
      <c r="Q63" s="199"/>
      <c r="R63" s="261"/>
      <c r="S63" s="233"/>
      <c r="T63" s="167">
        <v>40878</v>
      </c>
      <c r="U63" s="167">
        <v>41122</v>
      </c>
    </row>
    <row r="64" spans="1:21" s="1" customFormat="1" ht="24" customHeight="1" x14ac:dyDescent="0.2">
      <c r="A64" s="201"/>
      <c r="B64" s="258"/>
      <c r="C64" s="255"/>
      <c r="D64" s="212"/>
      <c r="E64" s="212"/>
      <c r="F64" s="239"/>
      <c r="G64" s="216"/>
      <c r="H64" s="219"/>
      <c r="I64" s="200"/>
      <c r="J64" s="200"/>
      <c r="K64" s="162" t="s">
        <v>20</v>
      </c>
      <c r="L64" s="141"/>
      <c r="M64" s="200"/>
      <c r="N64" s="31">
        <v>40687</v>
      </c>
      <c r="O64" s="31">
        <v>40722</v>
      </c>
      <c r="P64" s="31">
        <v>41004</v>
      </c>
      <c r="Q64" s="200"/>
      <c r="R64" s="262"/>
      <c r="S64" s="233"/>
      <c r="T64" s="31">
        <v>41018</v>
      </c>
      <c r="U64" s="31">
        <v>41139</v>
      </c>
    </row>
    <row r="65" spans="1:21" s="1" customFormat="1" ht="24" customHeight="1" x14ac:dyDescent="0.2">
      <c r="A65" s="201"/>
      <c r="B65" s="258"/>
      <c r="C65" s="255"/>
      <c r="D65" s="210" t="s">
        <v>252</v>
      </c>
      <c r="E65" s="210" t="s">
        <v>213</v>
      </c>
      <c r="F65" s="237"/>
      <c r="G65" s="214"/>
      <c r="H65" s="217" t="s">
        <v>22</v>
      </c>
      <c r="I65" s="203" t="s">
        <v>23</v>
      </c>
      <c r="J65" s="203" t="s">
        <v>16</v>
      </c>
      <c r="K65" s="161" t="s">
        <v>21</v>
      </c>
      <c r="L65" s="142"/>
      <c r="M65" s="199" t="s">
        <v>60</v>
      </c>
      <c r="N65" s="146"/>
      <c r="O65" s="147"/>
      <c r="P65" s="144">
        <v>40756</v>
      </c>
      <c r="Q65" s="199" t="s">
        <v>60</v>
      </c>
      <c r="R65" s="260"/>
      <c r="S65" s="233" t="s">
        <v>86</v>
      </c>
      <c r="T65" s="144">
        <v>40787</v>
      </c>
      <c r="U65" s="144">
        <v>40909</v>
      </c>
    </row>
    <row r="66" spans="1:21" s="1" customFormat="1" ht="24" customHeight="1" x14ac:dyDescent="0.2">
      <c r="A66" s="201"/>
      <c r="B66" s="258"/>
      <c r="C66" s="255"/>
      <c r="D66" s="211"/>
      <c r="E66" s="211"/>
      <c r="F66" s="238"/>
      <c r="G66" s="215"/>
      <c r="H66" s="218"/>
      <c r="I66" s="199"/>
      <c r="J66" s="199"/>
      <c r="K66" s="163" t="s">
        <v>238</v>
      </c>
      <c r="L66" s="167"/>
      <c r="M66" s="199"/>
      <c r="N66" s="167"/>
      <c r="O66" s="167"/>
      <c r="P66" s="167">
        <v>41275</v>
      </c>
      <c r="Q66" s="199"/>
      <c r="R66" s="261"/>
      <c r="S66" s="233"/>
      <c r="T66" s="167">
        <f>P66+20</f>
        <v>41295</v>
      </c>
      <c r="U66" s="167">
        <f>T66+60</f>
        <v>41355</v>
      </c>
    </row>
    <row r="67" spans="1:21" s="1" customFormat="1" ht="24" customHeight="1" x14ac:dyDescent="0.2">
      <c r="A67" s="202"/>
      <c r="B67" s="259"/>
      <c r="C67" s="256"/>
      <c r="D67" s="212"/>
      <c r="E67" s="212"/>
      <c r="F67" s="239"/>
      <c r="G67" s="216"/>
      <c r="H67" s="219"/>
      <c r="I67" s="200"/>
      <c r="J67" s="200"/>
      <c r="K67" s="162" t="s">
        <v>20</v>
      </c>
      <c r="L67" s="141"/>
      <c r="M67" s="200"/>
      <c r="N67" s="145"/>
      <c r="O67" s="145"/>
      <c r="P67" s="31">
        <v>40391</v>
      </c>
      <c r="Q67" s="200"/>
      <c r="R67" s="262"/>
      <c r="S67" s="233"/>
      <c r="T67" s="31">
        <v>40391</v>
      </c>
      <c r="U67" s="31">
        <v>40909</v>
      </c>
    </row>
    <row r="68" spans="1:21" s="46" customFormat="1" ht="24.75" customHeight="1" x14ac:dyDescent="0.2">
      <c r="A68" s="251" t="s">
        <v>90</v>
      </c>
      <c r="B68" s="252"/>
      <c r="C68" s="92"/>
      <c r="D68" s="156"/>
      <c r="E68" s="157"/>
      <c r="F68" s="80"/>
      <c r="G68" s="41"/>
      <c r="H68" s="42"/>
      <c r="I68" s="43"/>
      <c r="J68" s="43"/>
      <c r="K68" s="43"/>
      <c r="L68" s="44"/>
      <c r="M68" s="44"/>
      <c r="N68" s="45"/>
      <c r="O68" s="45"/>
      <c r="P68" s="45"/>
      <c r="Q68" s="44"/>
      <c r="R68" s="85"/>
      <c r="S68" s="75"/>
      <c r="T68" s="72"/>
      <c r="U68" s="45"/>
    </row>
    <row r="69" spans="1:21" ht="17.25" customHeight="1" x14ac:dyDescent="0.2">
      <c r="D69" s="81"/>
      <c r="E69" s="81"/>
      <c r="R69" s="52"/>
    </row>
    <row r="70" spans="1:21" s="11" customFormat="1" ht="21.75" customHeight="1" x14ac:dyDescent="0.25">
      <c r="A70" s="64" t="s">
        <v>27</v>
      </c>
      <c r="D70" s="12"/>
      <c r="E70" s="12"/>
      <c r="H70" s="15"/>
      <c r="I70" s="15"/>
      <c r="J70" s="15"/>
      <c r="K70" s="15"/>
      <c r="L70" s="14"/>
      <c r="M70" s="14"/>
      <c r="N70" s="14"/>
      <c r="O70" s="14"/>
      <c r="P70" s="14"/>
      <c r="Q70" s="14"/>
      <c r="R70" s="54"/>
      <c r="S70" s="13"/>
      <c r="T70" s="14"/>
      <c r="U70" s="14"/>
    </row>
    <row r="71" spans="1:21" s="48" customFormat="1" ht="26.25" customHeight="1" x14ac:dyDescent="0.2">
      <c r="A71" s="245" t="s">
        <v>85</v>
      </c>
      <c r="B71" s="229" t="s">
        <v>7</v>
      </c>
      <c r="C71" s="229" t="s">
        <v>8</v>
      </c>
      <c r="D71" s="229" t="s">
        <v>0</v>
      </c>
      <c r="E71" s="229" t="s">
        <v>192</v>
      </c>
      <c r="F71" s="246" t="s">
        <v>1</v>
      </c>
      <c r="G71" s="246" t="s">
        <v>5</v>
      </c>
      <c r="H71" s="242" t="s">
        <v>2</v>
      </c>
      <c r="I71" s="242" t="s">
        <v>9</v>
      </c>
      <c r="J71" s="242" t="s">
        <v>10</v>
      </c>
      <c r="K71" s="242" t="s">
        <v>3</v>
      </c>
      <c r="L71" s="244" t="s">
        <v>62</v>
      </c>
      <c r="M71" s="232"/>
      <c r="N71" s="229" t="s">
        <v>11</v>
      </c>
      <c r="O71" s="229" t="s">
        <v>12</v>
      </c>
      <c r="P71" s="231" t="s">
        <v>63</v>
      </c>
      <c r="Q71" s="232"/>
      <c r="R71" s="249" t="s">
        <v>35</v>
      </c>
      <c r="S71" s="248" t="s">
        <v>36</v>
      </c>
      <c r="T71" s="240" t="s">
        <v>4</v>
      </c>
      <c r="U71" s="240"/>
    </row>
    <row r="72" spans="1:21" s="48" customFormat="1" ht="106.5" customHeight="1" x14ac:dyDescent="0.2">
      <c r="A72" s="245"/>
      <c r="B72" s="230"/>
      <c r="C72" s="230"/>
      <c r="D72" s="230"/>
      <c r="E72" s="230"/>
      <c r="F72" s="247"/>
      <c r="G72" s="247"/>
      <c r="H72" s="243"/>
      <c r="I72" s="243"/>
      <c r="J72" s="243"/>
      <c r="K72" s="243"/>
      <c r="L72" s="78" t="s">
        <v>64</v>
      </c>
      <c r="M72" s="78" t="s">
        <v>65</v>
      </c>
      <c r="N72" s="230"/>
      <c r="O72" s="230"/>
      <c r="P72" s="78" t="s">
        <v>226</v>
      </c>
      <c r="Q72" s="78" t="s">
        <v>66</v>
      </c>
      <c r="R72" s="250"/>
      <c r="S72" s="248"/>
      <c r="T72" s="70" t="s">
        <v>13</v>
      </c>
      <c r="U72" s="70" t="s">
        <v>14</v>
      </c>
    </row>
    <row r="73" spans="1:21" s="56" customFormat="1" ht="30" customHeight="1" x14ac:dyDescent="0.2">
      <c r="A73" s="241" t="s">
        <v>37</v>
      </c>
      <c r="B73" s="222" t="s">
        <v>50</v>
      </c>
      <c r="C73" s="225"/>
      <c r="D73" s="210" t="s">
        <v>49</v>
      </c>
      <c r="E73" s="210" t="s">
        <v>193</v>
      </c>
      <c r="F73" s="213"/>
      <c r="G73" s="214"/>
      <c r="H73" s="217" t="s">
        <v>31</v>
      </c>
      <c r="I73" s="203" t="s">
        <v>23</v>
      </c>
      <c r="J73" s="203" t="s">
        <v>18</v>
      </c>
      <c r="K73" s="161" t="s">
        <v>21</v>
      </c>
      <c r="L73" s="203" t="s">
        <v>60</v>
      </c>
      <c r="M73" s="203" t="s">
        <v>60</v>
      </c>
      <c r="N73" s="203" t="s">
        <v>60</v>
      </c>
      <c r="O73" s="148">
        <v>40210</v>
      </c>
      <c r="P73" s="148">
        <v>40238</v>
      </c>
      <c r="Q73" s="203" t="s">
        <v>60</v>
      </c>
      <c r="R73" s="220"/>
      <c r="S73" s="221" t="s">
        <v>40</v>
      </c>
      <c r="T73" s="148">
        <v>40269</v>
      </c>
      <c r="U73" s="148">
        <v>40422</v>
      </c>
    </row>
    <row r="74" spans="1:21" s="56" customFormat="1" ht="30" customHeight="1" x14ac:dyDescent="0.2">
      <c r="A74" s="201"/>
      <c r="B74" s="223"/>
      <c r="C74" s="226"/>
      <c r="D74" s="211"/>
      <c r="E74" s="211"/>
      <c r="F74" s="213"/>
      <c r="G74" s="215"/>
      <c r="H74" s="218"/>
      <c r="I74" s="199"/>
      <c r="J74" s="199"/>
      <c r="K74" s="163" t="s">
        <v>238</v>
      </c>
      <c r="L74" s="199"/>
      <c r="M74" s="199"/>
      <c r="N74" s="199"/>
      <c r="O74" s="167">
        <v>40210</v>
      </c>
      <c r="P74" s="167">
        <v>40238</v>
      </c>
      <c r="Q74" s="199"/>
      <c r="R74" s="220"/>
      <c r="S74" s="221"/>
      <c r="T74" s="167">
        <v>40269</v>
      </c>
      <c r="U74" s="167">
        <v>40422</v>
      </c>
    </row>
    <row r="75" spans="1:21" s="55" customFormat="1" ht="30" customHeight="1" x14ac:dyDescent="0.2">
      <c r="A75" s="201"/>
      <c r="B75" s="223"/>
      <c r="C75" s="226"/>
      <c r="D75" s="212"/>
      <c r="E75" s="212"/>
      <c r="F75" s="213"/>
      <c r="G75" s="216"/>
      <c r="H75" s="219"/>
      <c r="I75" s="200"/>
      <c r="J75" s="200"/>
      <c r="K75" s="162" t="s">
        <v>20</v>
      </c>
      <c r="L75" s="200"/>
      <c r="M75" s="200"/>
      <c r="N75" s="200"/>
      <c r="O75" s="151"/>
      <c r="P75" s="31">
        <v>40178</v>
      </c>
      <c r="Q75" s="200"/>
      <c r="R75" s="220"/>
      <c r="S75" s="221"/>
      <c r="T75" s="31">
        <v>40178</v>
      </c>
      <c r="U75" s="31">
        <v>40422</v>
      </c>
    </row>
    <row r="76" spans="1:21" s="56" customFormat="1" ht="30" customHeight="1" x14ac:dyDescent="0.2">
      <c r="A76" s="201"/>
      <c r="B76" s="223"/>
      <c r="C76" s="226"/>
      <c r="D76" s="210" t="s">
        <v>87</v>
      </c>
      <c r="E76" s="210" t="s">
        <v>195</v>
      </c>
      <c r="F76" s="213"/>
      <c r="G76" s="214"/>
      <c r="H76" s="217" t="s">
        <v>22</v>
      </c>
      <c r="I76" s="203" t="s">
        <v>23</v>
      </c>
      <c r="J76" s="203" t="s">
        <v>16</v>
      </c>
      <c r="K76" s="161" t="s">
        <v>21</v>
      </c>
      <c r="L76" s="148"/>
      <c r="M76" s="203" t="s">
        <v>60</v>
      </c>
      <c r="N76" s="148"/>
      <c r="O76" s="148"/>
      <c r="P76" s="148">
        <v>40238</v>
      </c>
      <c r="Q76" s="203" t="s">
        <v>60</v>
      </c>
      <c r="R76" s="220"/>
      <c r="S76" s="221" t="s">
        <v>86</v>
      </c>
      <c r="T76" s="148">
        <v>40269</v>
      </c>
      <c r="U76" s="148">
        <v>40422</v>
      </c>
    </row>
    <row r="77" spans="1:21" s="56" customFormat="1" ht="30" customHeight="1" x14ac:dyDescent="0.2">
      <c r="A77" s="201"/>
      <c r="B77" s="223"/>
      <c r="C77" s="226"/>
      <c r="D77" s="211"/>
      <c r="E77" s="211"/>
      <c r="F77" s="213"/>
      <c r="G77" s="215"/>
      <c r="H77" s="218"/>
      <c r="I77" s="199"/>
      <c r="J77" s="199"/>
      <c r="K77" s="163" t="s">
        <v>238</v>
      </c>
      <c r="L77" s="167"/>
      <c r="M77" s="199"/>
      <c r="N77" s="167"/>
      <c r="O77" s="167"/>
      <c r="P77" s="167">
        <v>40238</v>
      </c>
      <c r="Q77" s="199"/>
      <c r="R77" s="220"/>
      <c r="S77" s="221"/>
      <c r="T77" s="167">
        <v>40269</v>
      </c>
      <c r="U77" s="167">
        <v>40422</v>
      </c>
    </row>
    <row r="78" spans="1:21" s="55" customFormat="1" ht="30" customHeight="1" x14ac:dyDescent="0.2">
      <c r="A78" s="201"/>
      <c r="B78" s="224"/>
      <c r="C78" s="227"/>
      <c r="D78" s="212"/>
      <c r="E78" s="212"/>
      <c r="F78" s="213"/>
      <c r="G78" s="216"/>
      <c r="H78" s="219"/>
      <c r="I78" s="200"/>
      <c r="J78" s="200"/>
      <c r="K78" s="162" t="s">
        <v>20</v>
      </c>
      <c r="L78" s="149"/>
      <c r="M78" s="200"/>
      <c r="N78" s="149"/>
      <c r="O78" s="151"/>
      <c r="P78" s="31">
        <v>40178</v>
      </c>
      <c r="Q78" s="200"/>
      <c r="R78" s="220"/>
      <c r="S78" s="221"/>
      <c r="T78" s="31">
        <v>40178</v>
      </c>
      <c r="U78" s="31">
        <v>40422</v>
      </c>
    </row>
    <row r="79" spans="1:21" s="55" customFormat="1" ht="30" customHeight="1" x14ac:dyDescent="0.2">
      <c r="A79" s="201"/>
      <c r="B79" s="222" t="s">
        <v>61</v>
      </c>
      <c r="C79" s="225"/>
      <c r="D79" s="222" t="s">
        <v>104</v>
      </c>
      <c r="E79" s="210" t="s">
        <v>214</v>
      </c>
      <c r="F79" s="225"/>
      <c r="G79" s="214"/>
      <c r="H79" s="217" t="s">
        <v>22</v>
      </c>
      <c r="I79" s="234" t="s">
        <v>23</v>
      </c>
      <c r="J79" s="203" t="s">
        <v>16</v>
      </c>
      <c r="K79" s="161" t="s">
        <v>21</v>
      </c>
      <c r="L79" s="167"/>
      <c r="M79" s="203" t="s">
        <v>60</v>
      </c>
      <c r="N79" s="146"/>
      <c r="O79" s="146"/>
      <c r="P79" s="143">
        <v>40544</v>
      </c>
      <c r="Q79" s="203" t="s">
        <v>60</v>
      </c>
      <c r="R79" s="220"/>
      <c r="S79" s="221" t="s">
        <v>86</v>
      </c>
      <c r="T79" s="146">
        <v>40603</v>
      </c>
      <c r="U79" s="146">
        <v>40664</v>
      </c>
    </row>
    <row r="80" spans="1:21" s="55" customFormat="1" ht="30" customHeight="1" x14ac:dyDescent="0.2">
      <c r="A80" s="201"/>
      <c r="B80" s="223"/>
      <c r="C80" s="226"/>
      <c r="D80" s="223"/>
      <c r="E80" s="211"/>
      <c r="F80" s="226"/>
      <c r="G80" s="215"/>
      <c r="H80" s="218"/>
      <c r="I80" s="235"/>
      <c r="J80" s="199"/>
      <c r="K80" s="163" t="s">
        <v>238</v>
      </c>
      <c r="L80" s="167"/>
      <c r="M80" s="199"/>
      <c r="N80" s="167"/>
      <c r="O80" s="167"/>
      <c r="P80" s="167">
        <v>40544</v>
      </c>
      <c r="Q80" s="199"/>
      <c r="R80" s="220"/>
      <c r="S80" s="221"/>
      <c r="T80" s="167">
        <v>40603</v>
      </c>
      <c r="U80" s="167">
        <v>40664</v>
      </c>
    </row>
    <row r="81" spans="1:21" s="55" customFormat="1" ht="30" customHeight="1" x14ac:dyDescent="0.2">
      <c r="A81" s="201"/>
      <c r="B81" s="223"/>
      <c r="C81" s="226"/>
      <c r="D81" s="224"/>
      <c r="E81" s="212"/>
      <c r="F81" s="227"/>
      <c r="G81" s="216"/>
      <c r="H81" s="219"/>
      <c r="I81" s="236"/>
      <c r="J81" s="200"/>
      <c r="K81" s="162" t="s">
        <v>20</v>
      </c>
      <c r="L81" s="31"/>
      <c r="M81" s="200"/>
      <c r="N81" s="31"/>
      <c r="O81" s="31"/>
      <c r="P81" s="31">
        <v>40679</v>
      </c>
      <c r="Q81" s="200"/>
      <c r="R81" s="220"/>
      <c r="S81" s="221"/>
      <c r="T81" s="31">
        <v>40794</v>
      </c>
      <c r="U81" s="31">
        <v>41031</v>
      </c>
    </row>
    <row r="82" spans="1:21" s="55" customFormat="1" ht="30" customHeight="1" x14ac:dyDescent="0.2">
      <c r="A82" s="201"/>
      <c r="B82" s="223"/>
      <c r="C82" s="226"/>
      <c r="D82" s="210" t="s">
        <v>71</v>
      </c>
      <c r="E82" s="210" t="s">
        <v>215</v>
      </c>
      <c r="F82" s="225"/>
      <c r="G82" s="214"/>
      <c r="H82" s="217" t="s">
        <v>15</v>
      </c>
      <c r="I82" s="234" t="s">
        <v>23</v>
      </c>
      <c r="J82" s="203" t="s">
        <v>18</v>
      </c>
      <c r="K82" s="161" t="s">
        <v>21</v>
      </c>
      <c r="L82" s="143">
        <v>40422</v>
      </c>
      <c r="M82" s="203" t="s">
        <v>60</v>
      </c>
      <c r="N82" s="146">
        <v>40452</v>
      </c>
      <c r="O82" s="146">
        <v>40483</v>
      </c>
      <c r="P82" s="143">
        <v>40544</v>
      </c>
      <c r="Q82" s="203" t="s">
        <v>60</v>
      </c>
      <c r="R82" s="220"/>
      <c r="S82" s="221" t="s">
        <v>228</v>
      </c>
      <c r="T82" s="146">
        <v>40603</v>
      </c>
      <c r="U82" s="146">
        <v>40664</v>
      </c>
    </row>
    <row r="83" spans="1:21" s="55" customFormat="1" ht="30" customHeight="1" x14ac:dyDescent="0.2">
      <c r="A83" s="201"/>
      <c r="B83" s="223"/>
      <c r="C83" s="226"/>
      <c r="D83" s="211"/>
      <c r="E83" s="211"/>
      <c r="F83" s="226"/>
      <c r="G83" s="215"/>
      <c r="H83" s="218"/>
      <c r="I83" s="235"/>
      <c r="J83" s="199"/>
      <c r="K83" s="163" t="s">
        <v>238</v>
      </c>
      <c r="L83" s="167">
        <v>40422</v>
      </c>
      <c r="M83" s="199"/>
      <c r="N83" s="167">
        <v>40452</v>
      </c>
      <c r="O83" s="167">
        <v>40483</v>
      </c>
      <c r="P83" s="167">
        <v>40544</v>
      </c>
      <c r="Q83" s="199"/>
      <c r="R83" s="220"/>
      <c r="S83" s="221"/>
      <c r="T83" s="167">
        <v>40603</v>
      </c>
      <c r="U83" s="167">
        <v>40664</v>
      </c>
    </row>
    <row r="84" spans="1:21" s="55" customFormat="1" ht="30" customHeight="1" x14ac:dyDescent="0.2">
      <c r="A84" s="201"/>
      <c r="B84" s="223"/>
      <c r="C84" s="226"/>
      <c r="D84" s="212"/>
      <c r="E84" s="212"/>
      <c r="F84" s="227"/>
      <c r="G84" s="216"/>
      <c r="H84" s="219"/>
      <c r="I84" s="236"/>
      <c r="J84" s="200"/>
      <c r="K84" s="162" t="s">
        <v>20</v>
      </c>
      <c r="L84" s="31"/>
      <c r="M84" s="200"/>
      <c r="N84" s="31">
        <v>40405</v>
      </c>
      <c r="O84" s="31">
        <v>40441</v>
      </c>
      <c r="P84" s="31">
        <v>40618</v>
      </c>
      <c r="Q84" s="200"/>
      <c r="R84" s="220"/>
      <c r="S84" s="221"/>
      <c r="T84" s="31">
        <v>40622</v>
      </c>
      <c r="U84" s="31">
        <v>40754</v>
      </c>
    </row>
    <row r="85" spans="1:21" s="55" customFormat="1" ht="30" customHeight="1" x14ac:dyDescent="0.2">
      <c r="A85" s="201"/>
      <c r="B85" s="223"/>
      <c r="C85" s="226"/>
      <c r="D85" s="210" t="s">
        <v>70</v>
      </c>
      <c r="E85" s="210" t="s">
        <v>216</v>
      </c>
      <c r="F85" s="225"/>
      <c r="G85" s="214"/>
      <c r="H85" s="217" t="s">
        <v>15</v>
      </c>
      <c r="I85" s="234" t="s">
        <v>23</v>
      </c>
      <c r="J85" s="203" t="s">
        <v>18</v>
      </c>
      <c r="K85" s="161" t="s">
        <v>21</v>
      </c>
      <c r="L85" s="143">
        <v>40422</v>
      </c>
      <c r="M85" s="203" t="s">
        <v>60</v>
      </c>
      <c r="N85" s="146">
        <v>40452</v>
      </c>
      <c r="O85" s="146">
        <v>40483</v>
      </c>
      <c r="P85" s="143">
        <v>40544</v>
      </c>
      <c r="Q85" s="203" t="s">
        <v>60</v>
      </c>
      <c r="R85" s="220"/>
      <c r="S85" s="221" t="s">
        <v>229</v>
      </c>
      <c r="T85" s="146">
        <v>40603</v>
      </c>
      <c r="U85" s="146">
        <v>40664</v>
      </c>
    </row>
    <row r="86" spans="1:21" s="55" customFormat="1" ht="30" customHeight="1" x14ac:dyDescent="0.2">
      <c r="A86" s="201"/>
      <c r="B86" s="223"/>
      <c r="C86" s="226"/>
      <c r="D86" s="211"/>
      <c r="E86" s="211"/>
      <c r="F86" s="226"/>
      <c r="G86" s="215"/>
      <c r="H86" s="218"/>
      <c r="I86" s="235"/>
      <c r="J86" s="199"/>
      <c r="K86" s="163" t="s">
        <v>238</v>
      </c>
      <c r="L86" s="167">
        <v>40422</v>
      </c>
      <c r="M86" s="199"/>
      <c r="N86" s="167">
        <v>40452</v>
      </c>
      <c r="O86" s="167">
        <v>40483</v>
      </c>
      <c r="P86" s="167">
        <v>40544</v>
      </c>
      <c r="Q86" s="199"/>
      <c r="R86" s="220"/>
      <c r="S86" s="221"/>
      <c r="T86" s="167">
        <v>40603</v>
      </c>
      <c r="U86" s="167">
        <v>40664</v>
      </c>
    </row>
    <row r="87" spans="1:21" s="55" customFormat="1" ht="30" customHeight="1" x14ac:dyDescent="0.2">
      <c r="A87" s="202"/>
      <c r="B87" s="224"/>
      <c r="C87" s="227"/>
      <c r="D87" s="212"/>
      <c r="E87" s="212"/>
      <c r="F87" s="227"/>
      <c r="G87" s="216"/>
      <c r="H87" s="219"/>
      <c r="I87" s="236"/>
      <c r="J87" s="200"/>
      <c r="K87" s="162" t="s">
        <v>20</v>
      </c>
      <c r="L87" s="31"/>
      <c r="M87" s="200"/>
      <c r="N87" s="31">
        <v>40405</v>
      </c>
      <c r="O87" s="31">
        <v>40441</v>
      </c>
      <c r="P87" s="31">
        <v>40605</v>
      </c>
      <c r="Q87" s="200"/>
      <c r="R87" s="220"/>
      <c r="S87" s="221"/>
      <c r="T87" s="31">
        <v>40622</v>
      </c>
      <c r="U87" s="31">
        <v>40722</v>
      </c>
    </row>
    <row r="88" spans="1:21" s="56" customFormat="1" ht="30" customHeight="1" x14ac:dyDescent="0.2">
      <c r="A88" s="201" t="s">
        <v>38</v>
      </c>
      <c r="B88" s="222" t="s">
        <v>253</v>
      </c>
      <c r="C88" s="225"/>
      <c r="D88" s="210" t="s">
        <v>254</v>
      </c>
      <c r="E88" s="210" t="s">
        <v>256</v>
      </c>
      <c r="F88" s="213"/>
      <c r="G88" s="214"/>
      <c r="H88" s="217" t="s">
        <v>15</v>
      </c>
      <c r="I88" s="203" t="s">
        <v>23</v>
      </c>
      <c r="J88" s="203" t="s">
        <v>18</v>
      </c>
      <c r="K88" s="183" t="s">
        <v>21</v>
      </c>
      <c r="L88" s="152">
        <v>41275</v>
      </c>
      <c r="M88" s="203" t="s">
        <v>60</v>
      </c>
      <c r="N88" s="152">
        <f>L88+10</f>
        <v>41285</v>
      </c>
      <c r="O88" s="152">
        <f>N88+30</f>
        <v>41315</v>
      </c>
      <c r="P88" s="152">
        <f>O88+30</f>
        <v>41345</v>
      </c>
      <c r="Q88" s="203" t="s">
        <v>60</v>
      </c>
      <c r="R88" s="204"/>
      <c r="S88" s="207" t="s">
        <v>34</v>
      </c>
      <c r="T88" s="152">
        <f>P88+10</f>
        <v>41355</v>
      </c>
      <c r="U88" s="152">
        <f>T88+120</f>
        <v>41475</v>
      </c>
    </row>
    <row r="89" spans="1:21" s="56" customFormat="1" ht="30" customHeight="1" x14ac:dyDescent="0.2">
      <c r="A89" s="201"/>
      <c r="B89" s="223"/>
      <c r="C89" s="226"/>
      <c r="D89" s="211"/>
      <c r="E89" s="211"/>
      <c r="F89" s="213"/>
      <c r="G89" s="215"/>
      <c r="H89" s="218"/>
      <c r="I89" s="199"/>
      <c r="J89" s="199"/>
      <c r="K89" s="181" t="s">
        <v>238</v>
      </c>
      <c r="L89" s="167">
        <v>41275</v>
      </c>
      <c r="M89" s="199"/>
      <c r="N89" s="167">
        <f>L89+10</f>
        <v>41285</v>
      </c>
      <c r="O89" s="167">
        <f>N89+30</f>
        <v>41315</v>
      </c>
      <c r="P89" s="167">
        <f>O89+30</f>
        <v>41345</v>
      </c>
      <c r="Q89" s="199"/>
      <c r="R89" s="205"/>
      <c r="S89" s="208"/>
      <c r="T89" s="167">
        <f>P89+10</f>
        <v>41355</v>
      </c>
      <c r="U89" s="167">
        <f>T89+120</f>
        <v>41475</v>
      </c>
    </row>
    <row r="90" spans="1:21" s="55" customFormat="1" ht="30" customHeight="1" x14ac:dyDescent="0.2">
      <c r="A90" s="201"/>
      <c r="B90" s="223"/>
      <c r="C90" s="226"/>
      <c r="D90" s="212"/>
      <c r="E90" s="212"/>
      <c r="F90" s="213"/>
      <c r="G90" s="216"/>
      <c r="H90" s="219"/>
      <c r="I90" s="200"/>
      <c r="J90" s="200"/>
      <c r="K90" s="182" t="s">
        <v>20</v>
      </c>
      <c r="L90" s="31"/>
      <c r="M90" s="200"/>
      <c r="N90" s="31"/>
      <c r="O90" s="31"/>
      <c r="P90" s="31">
        <v>41214</v>
      </c>
      <c r="Q90" s="200"/>
      <c r="R90" s="206"/>
      <c r="S90" s="209"/>
      <c r="T90" s="184"/>
      <c r="U90" s="184"/>
    </row>
    <row r="91" spans="1:21" s="56" customFormat="1" ht="30" customHeight="1" x14ac:dyDescent="0.2">
      <c r="A91" s="201"/>
      <c r="B91" s="223"/>
      <c r="C91" s="226"/>
      <c r="D91" s="210" t="s">
        <v>255</v>
      </c>
      <c r="E91" s="210" t="s">
        <v>257</v>
      </c>
      <c r="F91" s="213"/>
      <c r="G91" s="214"/>
      <c r="H91" s="217" t="s">
        <v>15</v>
      </c>
      <c r="I91" s="203" t="s">
        <v>23</v>
      </c>
      <c r="J91" s="203" t="s">
        <v>18</v>
      </c>
      <c r="K91" s="183" t="s">
        <v>21</v>
      </c>
      <c r="L91" s="152">
        <v>41275</v>
      </c>
      <c r="M91" s="203" t="s">
        <v>60</v>
      </c>
      <c r="N91" s="152">
        <f>L91+10</f>
        <v>41285</v>
      </c>
      <c r="O91" s="152">
        <f>N91+30</f>
        <v>41315</v>
      </c>
      <c r="P91" s="152">
        <f>O91+30</f>
        <v>41345</v>
      </c>
      <c r="Q91" s="203" t="s">
        <v>60</v>
      </c>
      <c r="R91" s="220"/>
      <c r="S91" s="221" t="s">
        <v>34</v>
      </c>
      <c r="T91" s="152">
        <f>P91+10</f>
        <v>41355</v>
      </c>
      <c r="U91" s="152">
        <f>T91+120</f>
        <v>41475</v>
      </c>
    </row>
    <row r="92" spans="1:21" s="56" customFormat="1" ht="30" customHeight="1" x14ac:dyDescent="0.2">
      <c r="A92" s="201"/>
      <c r="B92" s="223"/>
      <c r="C92" s="226"/>
      <c r="D92" s="211"/>
      <c r="E92" s="211"/>
      <c r="F92" s="213"/>
      <c r="G92" s="215"/>
      <c r="H92" s="218"/>
      <c r="I92" s="199"/>
      <c r="J92" s="199"/>
      <c r="K92" s="181" t="s">
        <v>238</v>
      </c>
      <c r="L92" s="167">
        <v>41275</v>
      </c>
      <c r="M92" s="199"/>
      <c r="N92" s="167">
        <f>L92+10</f>
        <v>41285</v>
      </c>
      <c r="O92" s="167">
        <f>N92+30</f>
        <v>41315</v>
      </c>
      <c r="P92" s="167">
        <f>O92+30</f>
        <v>41345</v>
      </c>
      <c r="Q92" s="199"/>
      <c r="R92" s="220"/>
      <c r="S92" s="221"/>
      <c r="T92" s="167">
        <f>P92+10</f>
        <v>41355</v>
      </c>
      <c r="U92" s="167">
        <f>T92+120</f>
        <v>41475</v>
      </c>
    </row>
    <row r="93" spans="1:21" s="55" customFormat="1" ht="30" customHeight="1" x14ac:dyDescent="0.2">
      <c r="A93" s="201"/>
      <c r="B93" s="224"/>
      <c r="C93" s="227"/>
      <c r="D93" s="212"/>
      <c r="E93" s="212"/>
      <c r="F93" s="213"/>
      <c r="G93" s="216"/>
      <c r="H93" s="219"/>
      <c r="I93" s="200"/>
      <c r="J93" s="200"/>
      <c r="K93" s="182" t="s">
        <v>20</v>
      </c>
      <c r="L93" s="31"/>
      <c r="M93" s="200"/>
      <c r="N93" s="31"/>
      <c r="O93" s="31"/>
      <c r="P93" s="31">
        <v>41214</v>
      </c>
      <c r="Q93" s="200"/>
      <c r="R93" s="220"/>
      <c r="S93" s="221"/>
      <c r="T93" s="184"/>
      <c r="U93" s="184"/>
    </row>
    <row r="94" spans="1:21" s="55" customFormat="1" ht="30" customHeight="1" x14ac:dyDescent="0.2">
      <c r="A94" s="201"/>
      <c r="B94" s="233" t="s">
        <v>51</v>
      </c>
      <c r="C94" s="213"/>
      <c r="D94" s="233" t="s">
        <v>69</v>
      </c>
      <c r="E94" s="210" t="s">
        <v>196</v>
      </c>
      <c r="F94" s="213"/>
      <c r="G94" s="214"/>
      <c r="H94" s="217" t="s">
        <v>15</v>
      </c>
      <c r="I94" s="203" t="s">
        <v>23</v>
      </c>
      <c r="J94" s="203" t="s">
        <v>18</v>
      </c>
      <c r="K94" s="161" t="s">
        <v>21</v>
      </c>
      <c r="L94" s="148">
        <v>40148</v>
      </c>
      <c r="M94" s="203" t="s">
        <v>60</v>
      </c>
      <c r="N94" s="148">
        <v>40210</v>
      </c>
      <c r="O94" s="148">
        <v>40238</v>
      </c>
      <c r="P94" s="148">
        <v>40299</v>
      </c>
      <c r="Q94" s="203" t="s">
        <v>60</v>
      </c>
      <c r="R94" s="220"/>
      <c r="S94" s="221" t="s">
        <v>34</v>
      </c>
      <c r="T94" s="148">
        <v>40330</v>
      </c>
      <c r="U94" s="148">
        <v>40513</v>
      </c>
    </row>
    <row r="95" spans="1:21" s="55" customFormat="1" ht="30" customHeight="1" x14ac:dyDescent="0.2">
      <c r="A95" s="201"/>
      <c r="B95" s="233"/>
      <c r="C95" s="213"/>
      <c r="D95" s="233"/>
      <c r="E95" s="211"/>
      <c r="F95" s="213"/>
      <c r="G95" s="215"/>
      <c r="H95" s="218"/>
      <c r="I95" s="199"/>
      <c r="J95" s="199"/>
      <c r="K95" s="163" t="s">
        <v>238</v>
      </c>
      <c r="L95" s="167">
        <v>40148</v>
      </c>
      <c r="M95" s="199"/>
      <c r="N95" s="167">
        <v>40210</v>
      </c>
      <c r="O95" s="167">
        <v>40238</v>
      </c>
      <c r="P95" s="167">
        <v>40299</v>
      </c>
      <c r="Q95" s="199"/>
      <c r="R95" s="220"/>
      <c r="S95" s="221"/>
      <c r="T95" s="167">
        <v>40330</v>
      </c>
      <c r="U95" s="167">
        <v>40513</v>
      </c>
    </row>
    <row r="96" spans="1:21" s="55" customFormat="1" ht="30" customHeight="1" x14ac:dyDescent="0.2">
      <c r="A96" s="201"/>
      <c r="B96" s="233"/>
      <c r="C96" s="213"/>
      <c r="D96" s="233"/>
      <c r="E96" s="212"/>
      <c r="F96" s="213"/>
      <c r="G96" s="216"/>
      <c r="H96" s="219"/>
      <c r="I96" s="200"/>
      <c r="J96" s="200"/>
      <c r="K96" s="32" t="s">
        <v>20</v>
      </c>
      <c r="L96" s="150"/>
      <c r="M96" s="200"/>
      <c r="N96" s="31">
        <v>40099</v>
      </c>
      <c r="O96" s="31">
        <v>40129</v>
      </c>
      <c r="P96" s="31">
        <v>40261</v>
      </c>
      <c r="Q96" s="200"/>
      <c r="R96" s="220"/>
      <c r="S96" s="221"/>
      <c r="T96" s="31">
        <v>40297</v>
      </c>
      <c r="U96" s="31">
        <v>40397</v>
      </c>
    </row>
    <row r="97" spans="1:21" s="30" customFormat="1" ht="30" customHeight="1" x14ac:dyDescent="0.2">
      <c r="A97" s="201"/>
      <c r="B97" s="233" t="s">
        <v>67</v>
      </c>
      <c r="C97" s="213"/>
      <c r="D97" s="222" t="s">
        <v>44</v>
      </c>
      <c r="E97" s="210" t="s">
        <v>217</v>
      </c>
      <c r="F97" s="213"/>
      <c r="G97" s="214"/>
      <c r="H97" s="217" t="s">
        <v>15</v>
      </c>
      <c r="I97" s="203" t="s">
        <v>23</v>
      </c>
      <c r="J97" s="203" t="s">
        <v>18</v>
      </c>
      <c r="K97" s="161" t="s">
        <v>21</v>
      </c>
      <c r="L97" s="142">
        <v>40210</v>
      </c>
      <c r="M97" s="203" t="s">
        <v>60</v>
      </c>
      <c r="N97" s="147">
        <v>40238</v>
      </c>
      <c r="O97" s="147">
        <v>40269</v>
      </c>
      <c r="P97" s="147">
        <v>40330</v>
      </c>
      <c r="Q97" s="203" t="s">
        <v>60</v>
      </c>
      <c r="R97" s="220"/>
      <c r="S97" s="221" t="s">
        <v>34</v>
      </c>
      <c r="T97" s="147">
        <v>40391</v>
      </c>
      <c r="U97" s="147">
        <v>40634</v>
      </c>
    </row>
    <row r="98" spans="1:21" s="30" customFormat="1" ht="30" customHeight="1" x14ac:dyDescent="0.2">
      <c r="A98" s="201"/>
      <c r="B98" s="233"/>
      <c r="C98" s="213"/>
      <c r="D98" s="223"/>
      <c r="E98" s="211"/>
      <c r="F98" s="213"/>
      <c r="G98" s="215"/>
      <c r="H98" s="218"/>
      <c r="I98" s="199"/>
      <c r="J98" s="199"/>
      <c r="K98" s="163" t="s">
        <v>238</v>
      </c>
      <c r="L98" s="167">
        <v>40210</v>
      </c>
      <c r="M98" s="199"/>
      <c r="N98" s="167">
        <v>40238</v>
      </c>
      <c r="O98" s="167">
        <v>40269</v>
      </c>
      <c r="P98" s="167">
        <v>40330</v>
      </c>
      <c r="Q98" s="199"/>
      <c r="R98" s="220"/>
      <c r="S98" s="221"/>
      <c r="T98" s="167">
        <v>40391</v>
      </c>
      <c r="U98" s="167">
        <v>40634</v>
      </c>
    </row>
    <row r="99" spans="1:21" s="30" customFormat="1" ht="30" customHeight="1" x14ac:dyDescent="0.2">
      <c r="A99" s="202"/>
      <c r="B99" s="233"/>
      <c r="C99" s="213"/>
      <c r="D99" s="224"/>
      <c r="E99" s="212"/>
      <c r="F99" s="213"/>
      <c r="G99" s="216"/>
      <c r="H99" s="219"/>
      <c r="I99" s="200"/>
      <c r="J99" s="200"/>
      <c r="K99" s="32" t="s">
        <v>20</v>
      </c>
      <c r="L99" s="31"/>
      <c r="M99" s="200"/>
      <c r="N99" s="31">
        <v>40344</v>
      </c>
      <c r="O99" s="31">
        <v>40379</v>
      </c>
      <c r="P99" s="31">
        <v>40599</v>
      </c>
      <c r="Q99" s="200"/>
      <c r="R99" s="220"/>
      <c r="S99" s="221"/>
      <c r="T99" s="31">
        <v>40604</v>
      </c>
      <c r="U99" s="31">
        <v>40673</v>
      </c>
    </row>
    <row r="100" spans="1:21" s="46" customFormat="1" ht="27.75" customHeight="1" x14ac:dyDescent="0.2">
      <c r="A100" s="251" t="s">
        <v>91</v>
      </c>
      <c r="B100" s="252"/>
      <c r="C100" s="92"/>
      <c r="D100" s="156"/>
      <c r="E100" s="157"/>
      <c r="F100" s="80"/>
      <c r="G100" s="41"/>
      <c r="H100" s="42"/>
      <c r="I100" s="43"/>
      <c r="J100" s="43"/>
      <c r="K100" s="43"/>
      <c r="L100" s="44"/>
      <c r="M100" s="44"/>
      <c r="N100" s="45"/>
      <c r="O100" s="45"/>
      <c r="P100" s="45"/>
      <c r="Q100" s="44"/>
      <c r="R100" s="85"/>
      <c r="S100" s="73"/>
      <c r="T100" s="72"/>
      <c r="U100" s="45"/>
    </row>
    <row r="101" spans="1:21" s="46" customFormat="1" ht="18.75" customHeight="1" x14ac:dyDescent="0.2">
      <c r="A101" s="82"/>
      <c r="B101" s="82"/>
      <c r="C101" s="82"/>
      <c r="D101" s="82"/>
      <c r="E101" s="82"/>
      <c r="F101" s="82"/>
      <c r="G101" s="41"/>
      <c r="H101" s="42"/>
      <c r="I101" s="43"/>
      <c r="J101" s="43"/>
      <c r="K101" s="43"/>
      <c r="L101" s="44"/>
      <c r="M101" s="44"/>
      <c r="N101" s="45"/>
      <c r="O101" s="45"/>
      <c r="P101" s="45"/>
      <c r="Q101" s="44"/>
      <c r="R101" s="49"/>
      <c r="S101" s="73"/>
      <c r="T101" s="45"/>
      <c r="U101" s="45"/>
    </row>
    <row r="102" spans="1:21" ht="9" customHeight="1" thickBot="1" x14ac:dyDescent="0.25"/>
    <row r="103" spans="1:21" s="21" customFormat="1" ht="22.5" customHeight="1" thickBot="1" x14ac:dyDescent="0.25">
      <c r="A103" s="263" t="s">
        <v>32</v>
      </c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5"/>
    </row>
    <row r="104" spans="1:21" s="16" customFormat="1" ht="21" customHeight="1" x14ac:dyDescent="0.25">
      <c r="A104" s="64" t="s">
        <v>28</v>
      </c>
      <c r="D104" s="13"/>
      <c r="E104" s="13"/>
      <c r="I104" s="15"/>
      <c r="J104" s="15"/>
      <c r="K104" s="15"/>
      <c r="R104" s="34"/>
      <c r="S104" s="13"/>
    </row>
    <row r="105" spans="1:21" s="62" customFormat="1" ht="28.5" customHeight="1" x14ac:dyDescent="0.2">
      <c r="A105" s="245" t="s">
        <v>85</v>
      </c>
      <c r="B105" s="269" t="s">
        <v>7</v>
      </c>
      <c r="C105" s="269" t="s">
        <v>8</v>
      </c>
      <c r="D105" s="269" t="s">
        <v>0</v>
      </c>
      <c r="E105" s="229" t="s">
        <v>192</v>
      </c>
      <c r="F105" s="271" t="s">
        <v>1</v>
      </c>
      <c r="G105" s="273" t="s">
        <v>5</v>
      </c>
      <c r="H105" s="271" t="s">
        <v>2</v>
      </c>
      <c r="I105" s="271" t="s">
        <v>9</v>
      </c>
      <c r="J105" s="271" t="s">
        <v>10</v>
      </c>
      <c r="K105" s="271" t="s">
        <v>3</v>
      </c>
      <c r="L105" s="244" t="s">
        <v>62</v>
      </c>
      <c r="M105" s="232"/>
      <c r="N105" s="229" t="s">
        <v>11</v>
      </c>
      <c r="O105" s="229" t="s">
        <v>12</v>
      </c>
      <c r="P105" s="231" t="s">
        <v>63</v>
      </c>
      <c r="Q105" s="232"/>
      <c r="R105" s="249" t="s">
        <v>35</v>
      </c>
      <c r="S105" s="248" t="s">
        <v>36</v>
      </c>
      <c r="T105" s="276" t="s">
        <v>4</v>
      </c>
      <c r="U105" s="276"/>
    </row>
    <row r="106" spans="1:21" s="62" customFormat="1" ht="85.5" customHeight="1" x14ac:dyDescent="0.2">
      <c r="A106" s="245"/>
      <c r="B106" s="270"/>
      <c r="C106" s="270"/>
      <c r="D106" s="270"/>
      <c r="E106" s="230"/>
      <c r="F106" s="272"/>
      <c r="G106" s="274"/>
      <c r="H106" s="272"/>
      <c r="I106" s="272"/>
      <c r="J106" s="272"/>
      <c r="K106" s="272"/>
      <c r="L106" s="78" t="s">
        <v>64</v>
      </c>
      <c r="M106" s="78" t="s">
        <v>65</v>
      </c>
      <c r="N106" s="230"/>
      <c r="O106" s="230"/>
      <c r="P106" s="78" t="s">
        <v>226</v>
      </c>
      <c r="Q106" s="78" t="s">
        <v>66</v>
      </c>
      <c r="R106" s="250"/>
      <c r="S106" s="286"/>
      <c r="T106" s="87" t="s">
        <v>13</v>
      </c>
      <c r="U106" s="87" t="s">
        <v>14</v>
      </c>
    </row>
    <row r="107" spans="1:21" s="25" customFormat="1" ht="20.25" customHeight="1" x14ac:dyDescent="0.2">
      <c r="A107" s="241" t="s">
        <v>82</v>
      </c>
      <c r="B107" s="267" t="s">
        <v>52</v>
      </c>
      <c r="C107" s="225"/>
      <c r="D107" s="222" t="s">
        <v>72</v>
      </c>
      <c r="E107" s="210" t="s">
        <v>194</v>
      </c>
      <c r="F107" s="280"/>
      <c r="G107" s="214"/>
      <c r="H107" s="283" t="s">
        <v>15</v>
      </c>
      <c r="I107" s="228" t="s">
        <v>23</v>
      </c>
      <c r="J107" s="228" t="s">
        <v>16</v>
      </c>
      <c r="K107" s="164" t="s">
        <v>17</v>
      </c>
      <c r="L107" s="152">
        <v>40026</v>
      </c>
      <c r="M107" s="203" t="s">
        <v>60</v>
      </c>
      <c r="N107" s="152">
        <v>40026</v>
      </c>
      <c r="O107" s="152">
        <v>40057</v>
      </c>
      <c r="P107" s="152">
        <v>40087</v>
      </c>
      <c r="Q107" s="203" t="s">
        <v>60</v>
      </c>
      <c r="R107" s="277"/>
      <c r="S107" s="221" t="s">
        <v>41</v>
      </c>
      <c r="T107" s="152">
        <v>40148</v>
      </c>
      <c r="U107" s="152">
        <v>40391</v>
      </c>
    </row>
    <row r="108" spans="1:21" s="25" customFormat="1" ht="20.25" customHeight="1" x14ac:dyDescent="0.2">
      <c r="A108" s="201"/>
      <c r="B108" s="268"/>
      <c r="C108" s="226"/>
      <c r="D108" s="223"/>
      <c r="E108" s="211"/>
      <c r="F108" s="281"/>
      <c r="G108" s="215"/>
      <c r="H108" s="284"/>
      <c r="I108" s="197"/>
      <c r="J108" s="197"/>
      <c r="K108" s="163" t="s">
        <v>238</v>
      </c>
      <c r="L108" s="167">
        <v>40026</v>
      </c>
      <c r="M108" s="199"/>
      <c r="N108" s="167">
        <v>40026</v>
      </c>
      <c r="O108" s="167">
        <v>40057</v>
      </c>
      <c r="P108" s="167">
        <v>40087</v>
      </c>
      <c r="Q108" s="199"/>
      <c r="R108" s="278"/>
      <c r="S108" s="221"/>
      <c r="T108" s="167">
        <v>40148</v>
      </c>
      <c r="U108" s="167">
        <v>40391</v>
      </c>
    </row>
    <row r="109" spans="1:21" s="25" customFormat="1" ht="20.25" customHeight="1" x14ac:dyDescent="0.2">
      <c r="A109" s="201"/>
      <c r="B109" s="268"/>
      <c r="C109" s="227"/>
      <c r="D109" s="224"/>
      <c r="E109" s="212"/>
      <c r="F109" s="282"/>
      <c r="G109" s="216"/>
      <c r="H109" s="285"/>
      <c r="I109" s="198"/>
      <c r="J109" s="198"/>
      <c r="K109" s="165" t="s">
        <v>6</v>
      </c>
      <c r="L109" s="31">
        <v>40063</v>
      </c>
      <c r="M109" s="200"/>
      <c r="N109" s="31">
        <v>40100</v>
      </c>
      <c r="O109" s="31">
        <v>40117</v>
      </c>
      <c r="P109" s="31">
        <v>40236</v>
      </c>
      <c r="Q109" s="200"/>
      <c r="R109" s="279"/>
      <c r="S109" s="221"/>
      <c r="T109" s="31">
        <v>40305</v>
      </c>
      <c r="U109" s="31">
        <v>40493</v>
      </c>
    </row>
    <row r="110" spans="1:21" s="17" customFormat="1" ht="20.25" customHeight="1" x14ac:dyDescent="0.2">
      <c r="A110" s="201"/>
      <c r="B110" s="267" t="s">
        <v>57</v>
      </c>
      <c r="C110" s="226"/>
      <c r="D110" s="222" t="s">
        <v>103</v>
      </c>
      <c r="E110" s="210" t="s">
        <v>218</v>
      </c>
      <c r="F110" s="225"/>
      <c r="G110" s="214"/>
      <c r="H110" s="228" t="s">
        <v>15</v>
      </c>
      <c r="I110" s="228" t="s">
        <v>23</v>
      </c>
      <c r="J110" s="228" t="s">
        <v>16</v>
      </c>
      <c r="K110" s="166" t="s">
        <v>17</v>
      </c>
      <c r="L110" s="153">
        <v>40179</v>
      </c>
      <c r="M110" s="203" t="s">
        <v>60</v>
      </c>
      <c r="N110" s="153">
        <v>40238</v>
      </c>
      <c r="O110" s="153">
        <v>40269</v>
      </c>
      <c r="P110" s="153">
        <v>40299</v>
      </c>
      <c r="Q110" s="203" t="s">
        <v>60</v>
      </c>
      <c r="R110" s="204"/>
      <c r="S110" s="287" t="s">
        <v>96</v>
      </c>
      <c r="T110" s="153">
        <v>40330</v>
      </c>
      <c r="U110" s="153">
        <v>40544</v>
      </c>
    </row>
    <row r="111" spans="1:21" s="17" customFormat="1" ht="20.25" customHeight="1" x14ac:dyDescent="0.2">
      <c r="A111" s="201"/>
      <c r="B111" s="268"/>
      <c r="C111" s="226"/>
      <c r="D111" s="223"/>
      <c r="E111" s="211"/>
      <c r="F111" s="226"/>
      <c r="G111" s="215"/>
      <c r="H111" s="197"/>
      <c r="I111" s="197"/>
      <c r="J111" s="197"/>
      <c r="K111" s="163" t="s">
        <v>238</v>
      </c>
      <c r="L111" s="167">
        <v>40179</v>
      </c>
      <c r="M111" s="199"/>
      <c r="N111" s="167">
        <v>40238</v>
      </c>
      <c r="O111" s="167">
        <v>40269</v>
      </c>
      <c r="P111" s="167">
        <v>40299</v>
      </c>
      <c r="Q111" s="199"/>
      <c r="R111" s="205"/>
      <c r="S111" s="288"/>
      <c r="T111" s="167">
        <v>40330</v>
      </c>
      <c r="U111" s="167">
        <v>40544</v>
      </c>
    </row>
    <row r="112" spans="1:21" s="17" customFormat="1" ht="20.25" customHeight="1" x14ac:dyDescent="0.2">
      <c r="A112" s="201"/>
      <c r="B112" s="268"/>
      <c r="C112" s="226"/>
      <c r="D112" s="224"/>
      <c r="E112" s="212"/>
      <c r="F112" s="227"/>
      <c r="G112" s="216"/>
      <c r="H112" s="198"/>
      <c r="I112" s="198"/>
      <c r="J112" s="198"/>
      <c r="K112" s="165" t="s">
        <v>6</v>
      </c>
      <c r="L112" s="150"/>
      <c r="M112" s="200"/>
      <c r="N112" s="31">
        <v>40528</v>
      </c>
      <c r="O112" s="31">
        <v>40567</v>
      </c>
      <c r="P112" s="31">
        <v>40710</v>
      </c>
      <c r="Q112" s="200"/>
      <c r="R112" s="206"/>
      <c r="S112" s="289"/>
      <c r="T112" s="31">
        <v>40775</v>
      </c>
      <c r="U112" s="31"/>
    </row>
    <row r="113" spans="1:21" s="17" customFormat="1" ht="20.25" customHeight="1" x14ac:dyDescent="0.2">
      <c r="A113" s="201"/>
      <c r="B113" s="268"/>
      <c r="C113" s="226"/>
      <c r="D113" s="222" t="s">
        <v>237</v>
      </c>
      <c r="E113" s="210" t="s">
        <v>219</v>
      </c>
      <c r="F113" s="225"/>
      <c r="G113" s="214"/>
      <c r="H113" s="228" t="s">
        <v>15</v>
      </c>
      <c r="I113" s="228" t="s">
        <v>23</v>
      </c>
      <c r="J113" s="228" t="s">
        <v>18</v>
      </c>
      <c r="K113" s="164" t="s">
        <v>17</v>
      </c>
      <c r="L113" s="199" t="s">
        <v>60</v>
      </c>
      <c r="M113" s="199" t="s">
        <v>60</v>
      </c>
      <c r="N113" s="144">
        <v>40756</v>
      </c>
      <c r="O113" s="144">
        <v>40787</v>
      </c>
      <c r="P113" s="140">
        <v>40817</v>
      </c>
      <c r="Q113" s="199" t="s">
        <v>60</v>
      </c>
      <c r="R113" s="260"/>
      <c r="S113" s="233" t="s">
        <v>34</v>
      </c>
      <c r="T113" s="144">
        <v>40878</v>
      </c>
      <c r="U113" s="144">
        <v>41122</v>
      </c>
    </row>
    <row r="114" spans="1:21" s="17" customFormat="1" ht="20.25" customHeight="1" x14ac:dyDescent="0.2">
      <c r="A114" s="201"/>
      <c r="B114" s="268"/>
      <c r="C114" s="226"/>
      <c r="D114" s="223"/>
      <c r="E114" s="211"/>
      <c r="F114" s="226"/>
      <c r="G114" s="215"/>
      <c r="H114" s="197"/>
      <c r="I114" s="197"/>
      <c r="J114" s="197"/>
      <c r="K114" s="163" t="s">
        <v>238</v>
      </c>
      <c r="L114" s="199"/>
      <c r="M114" s="199"/>
      <c r="N114" s="167">
        <v>40756</v>
      </c>
      <c r="O114" s="167">
        <v>40787</v>
      </c>
      <c r="P114" s="167">
        <v>40817</v>
      </c>
      <c r="Q114" s="199"/>
      <c r="R114" s="261"/>
      <c r="S114" s="233"/>
      <c r="T114" s="167">
        <v>40878</v>
      </c>
      <c r="U114" s="167">
        <v>41122</v>
      </c>
    </row>
    <row r="115" spans="1:21" s="17" customFormat="1" ht="20.25" customHeight="1" x14ac:dyDescent="0.2">
      <c r="A115" s="201"/>
      <c r="B115" s="268"/>
      <c r="C115" s="226"/>
      <c r="D115" s="224"/>
      <c r="E115" s="212"/>
      <c r="F115" s="227"/>
      <c r="G115" s="216"/>
      <c r="H115" s="198"/>
      <c r="I115" s="198"/>
      <c r="J115" s="198"/>
      <c r="K115" s="165" t="s">
        <v>6</v>
      </c>
      <c r="L115" s="200"/>
      <c r="M115" s="200"/>
      <c r="N115" s="31">
        <v>40984</v>
      </c>
      <c r="O115" s="31">
        <v>41018</v>
      </c>
      <c r="P115" s="145"/>
      <c r="Q115" s="200"/>
      <c r="R115" s="262"/>
      <c r="S115" s="233"/>
      <c r="T115" s="31">
        <v>41165</v>
      </c>
      <c r="U115" s="31"/>
    </row>
    <row r="116" spans="1:21" s="17" customFormat="1" ht="20.25" customHeight="1" x14ac:dyDescent="0.2">
      <c r="A116" s="201"/>
      <c r="B116" s="268"/>
      <c r="C116" s="226"/>
      <c r="D116" s="222" t="s">
        <v>250</v>
      </c>
      <c r="E116" s="210" t="s">
        <v>220</v>
      </c>
      <c r="F116" s="225"/>
      <c r="G116" s="214"/>
      <c r="H116" s="228" t="s">
        <v>19</v>
      </c>
      <c r="I116" s="228" t="s">
        <v>23</v>
      </c>
      <c r="J116" s="228" t="s">
        <v>16</v>
      </c>
      <c r="K116" s="177" t="s">
        <v>17</v>
      </c>
      <c r="L116" s="199" t="s">
        <v>60</v>
      </c>
      <c r="M116" s="199" t="s">
        <v>60</v>
      </c>
      <c r="N116" s="199" t="s">
        <v>60</v>
      </c>
      <c r="O116" s="199" t="s">
        <v>60</v>
      </c>
      <c r="P116" s="140">
        <v>40817</v>
      </c>
      <c r="Q116" s="199" t="s">
        <v>60</v>
      </c>
      <c r="R116" s="278"/>
      <c r="S116" s="221" t="s">
        <v>86</v>
      </c>
      <c r="T116" s="153">
        <v>40878</v>
      </c>
      <c r="U116" s="153">
        <v>41091</v>
      </c>
    </row>
    <row r="117" spans="1:21" s="17" customFormat="1" ht="20.25" customHeight="1" x14ac:dyDescent="0.2">
      <c r="A117" s="201"/>
      <c r="B117" s="268"/>
      <c r="C117" s="226"/>
      <c r="D117" s="223"/>
      <c r="E117" s="211"/>
      <c r="F117" s="226"/>
      <c r="G117" s="215"/>
      <c r="H117" s="197"/>
      <c r="I117" s="197"/>
      <c r="J117" s="197"/>
      <c r="K117" s="176" t="s">
        <v>238</v>
      </c>
      <c r="L117" s="199"/>
      <c r="M117" s="199"/>
      <c r="N117" s="199"/>
      <c r="O117" s="199"/>
      <c r="P117" s="167">
        <v>41284</v>
      </c>
      <c r="Q117" s="199"/>
      <c r="R117" s="278"/>
      <c r="S117" s="221"/>
      <c r="T117" s="167">
        <f>P117+20</f>
        <v>41304</v>
      </c>
      <c r="U117" s="167">
        <f>T117+360</f>
        <v>41664</v>
      </c>
    </row>
    <row r="118" spans="1:21" s="17" customFormat="1" ht="20.25" customHeight="1" x14ac:dyDescent="0.2">
      <c r="A118" s="202"/>
      <c r="B118" s="275"/>
      <c r="C118" s="227"/>
      <c r="D118" s="224"/>
      <c r="E118" s="212"/>
      <c r="F118" s="227"/>
      <c r="G118" s="216"/>
      <c r="H118" s="198"/>
      <c r="I118" s="198"/>
      <c r="J118" s="198"/>
      <c r="K118" s="178" t="s">
        <v>6</v>
      </c>
      <c r="L118" s="200"/>
      <c r="M118" s="200"/>
      <c r="N118" s="200"/>
      <c r="O118" s="200"/>
      <c r="P118" s="31">
        <v>41213</v>
      </c>
      <c r="Q118" s="200"/>
      <c r="R118" s="279"/>
      <c r="S118" s="221"/>
      <c r="T118" s="31">
        <v>41253</v>
      </c>
      <c r="U118" s="31"/>
    </row>
    <row r="119" spans="1:21" s="61" customFormat="1" ht="20.25" customHeight="1" x14ac:dyDescent="0.2">
      <c r="A119" s="251" t="s">
        <v>92</v>
      </c>
      <c r="B119" s="252"/>
      <c r="C119" s="83"/>
      <c r="D119" s="158"/>
      <c r="E119" s="159"/>
      <c r="F119" s="83"/>
      <c r="G119" s="57"/>
      <c r="H119" s="58"/>
      <c r="I119" s="59"/>
      <c r="J119" s="59"/>
      <c r="K119" s="59"/>
      <c r="L119" s="60"/>
      <c r="M119" s="60"/>
      <c r="N119" s="60"/>
      <c r="O119" s="60"/>
      <c r="P119" s="60"/>
      <c r="Q119" s="60"/>
      <c r="R119" s="84"/>
      <c r="S119" s="82"/>
      <c r="T119" s="60"/>
      <c r="U119" s="60"/>
    </row>
    <row r="120" spans="1:21" s="16" customFormat="1" ht="26.25" customHeight="1" x14ac:dyDescent="0.25">
      <c r="A120" s="64" t="s">
        <v>29</v>
      </c>
      <c r="D120" s="13"/>
      <c r="E120" s="13"/>
      <c r="I120" s="15"/>
      <c r="J120" s="15"/>
      <c r="K120" s="15"/>
      <c r="R120" s="34"/>
      <c r="S120" s="13"/>
    </row>
    <row r="121" spans="1:21" s="62" customFormat="1" ht="27" customHeight="1" x14ac:dyDescent="0.2">
      <c r="A121" s="245" t="s">
        <v>85</v>
      </c>
      <c r="B121" s="269" t="s">
        <v>7</v>
      </c>
      <c r="C121" s="269" t="s">
        <v>8</v>
      </c>
      <c r="D121" s="309" t="s">
        <v>0</v>
      </c>
      <c r="E121" s="229" t="s">
        <v>192</v>
      </c>
      <c r="F121" s="271" t="s">
        <v>1</v>
      </c>
      <c r="G121" s="273" t="s">
        <v>5</v>
      </c>
      <c r="H121" s="271" t="s">
        <v>2</v>
      </c>
      <c r="I121" s="271" t="s">
        <v>9</v>
      </c>
      <c r="J121" s="271" t="s">
        <v>10</v>
      </c>
      <c r="K121" s="271" t="s">
        <v>3</v>
      </c>
      <c r="L121" s="244" t="s">
        <v>62</v>
      </c>
      <c r="M121" s="232"/>
      <c r="N121" s="229" t="s">
        <v>11</v>
      </c>
      <c r="O121" s="229" t="s">
        <v>12</v>
      </c>
      <c r="P121" s="231" t="s">
        <v>63</v>
      </c>
      <c r="Q121" s="232"/>
      <c r="R121" s="249" t="s">
        <v>35</v>
      </c>
      <c r="S121" s="248" t="s">
        <v>36</v>
      </c>
      <c r="T121" s="290" t="s">
        <v>4</v>
      </c>
      <c r="U121" s="291"/>
    </row>
    <row r="122" spans="1:21" s="62" customFormat="1" ht="93.75" customHeight="1" x14ac:dyDescent="0.2">
      <c r="A122" s="245"/>
      <c r="B122" s="270"/>
      <c r="C122" s="270"/>
      <c r="D122" s="310"/>
      <c r="E122" s="230"/>
      <c r="F122" s="272"/>
      <c r="G122" s="274"/>
      <c r="H122" s="272"/>
      <c r="I122" s="272"/>
      <c r="J122" s="272"/>
      <c r="K122" s="272"/>
      <c r="L122" s="78" t="s">
        <v>64</v>
      </c>
      <c r="M122" s="78" t="s">
        <v>65</v>
      </c>
      <c r="N122" s="230"/>
      <c r="O122" s="230"/>
      <c r="P122" s="78" t="s">
        <v>226</v>
      </c>
      <c r="Q122" s="78" t="s">
        <v>66</v>
      </c>
      <c r="R122" s="250"/>
      <c r="S122" s="286"/>
      <c r="T122" s="87" t="s">
        <v>13</v>
      </c>
      <c r="U122" s="87" t="s">
        <v>14</v>
      </c>
    </row>
    <row r="123" spans="1:21" s="25" customFormat="1" ht="17.25" customHeight="1" x14ac:dyDescent="0.2">
      <c r="A123" s="241" t="s">
        <v>39</v>
      </c>
      <c r="B123" s="283" t="s">
        <v>53</v>
      </c>
      <c r="C123" s="225"/>
      <c r="D123" s="223" t="s">
        <v>73</v>
      </c>
      <c r="E123" s="210" t="s">
        <v>197</v>
      </c>
      <c r="F123" s="280"/>
      <c r="G123" s="214"/>
      <c r="H123" s="283" t="s">
        <v>15</v>
      </c>
      <c r="I123" s="228" t="s">
        <v>23</v>
      </c>
      <c r="J123" s="228" t="s">
        <v>16</v>
      </c>
      <c r="K123" s="164" t="s">
        <v>17</v>
      </c>
      <c r="L123" s="152">
        <v>40057</v>
      </c>
      <c r="M123" s="199" t="s">
        <v>60</v>
      </c>
      <c r="N123" s="152">
        <v>40087</v>
      </c>
      <c r="O123" s="152">
        <v>40118</v>
      </c>
      <c r="P123" s="152">
        <v>40148</v>
      </c>
      <c r="Q123" s="199" t="s">
        <v>60</v>
      </c>
      <c r="R123" s="277"/>
      <c r="S123" s="221" t="s">
        <v>41</v>
      </c>
      <c r="T123" s="152">
        <v>40210</v>
      </c>
      <c r="U123" s="152">
        <v>40299</v>
      </c>
    </row>
    <row r="124" spans="1:21" s="25" customFormat="1" ht="17.25" customHeight="1" x14ac:dyDescent="0.2">
      <c r="A124" s="201"/>
      <c r="B124" s="284"/>
      <c r="C124" s="226"/>
      <c r="D124" s="223"/>
      <c r="E124" s="211"/>
      <c r="F124" s="281"/>
      <c r="G124" s="215"/>
      <c r="H124" s="284"/>
      <c r="I124" s="197"/>
      <c r="J124" s="197"/>
      <c r="K124" s="163" t="s">
        <v>238</v>
      </c>
      <c r="L124" s="167">
        <v>40057</v>
      </c>
      <c r="M124" s="199"/>
      <c r="N124" s="167">
        <v>40087</v>
      </c>
      <c r="O124" s="167">
        <v>40118</v>
      </c>
      <c r="P124" s="167">
        <v>40148</v>
      </c>
      <c r="Q124" s="199"/>
      <c r="R124" s="278"/>
      <c r="S124" s="221"/>
      <c r="T124" s="167">
        <v>40210</v>
      </c>
      <c r="U124" s="167">
        <v>40299</v>
      </c>
    </row>
    <row r="125" spans="1:21" s="25" customFormat="1" ht="17.25" customHeight="1" x14ac:dyDescent="0.2">
      <c r="A125" s="201"/>
      <c r="B125" s="284"/>
      <c r="C125" s="226"/>
      <c r="D125" s="224"/>
      <c r="E125" s="212"/>
      <c r="F125" s="282"/>
      <c r="G125" s="216"/>
      <c r="H125" s="285"/>
      <c r="I125" s="198"/>
      <c r="J125" s="198"/>
      <c r="K125" s="165" t="s">
        <v>6</v>
      </c>
      <c r="L125" s="150"/>
      <c r="M125" s="200"/>
      <c r="N125" s="31">
        <v>40100</v>
      </c>
      <c r="O125" s="31">
        <v>40117</v>
      </c>
      <c r="P125" s="31">
        <v>40236</v>
      </c>
      <c r="Q125" s="200"/>
      <c r="R125" s="279"/>
      <c r="S125" s="221"/>
      <c r="T125" s="31">
        <v>40244</v>
      </c>
      <c r="U125" s="31">
        <v>40507</v>
      </c>
    </row>
    <row r="126" spans="1:21" s="25" customFormat="1" ht="17.25" customHeight="1" x14ac:dyDescent="0.2">
      <c r="A126" s="201"/>
      <c r="B126" s="284"/>
      <c r="C126" s="226"/>
      <c r="D126" s="233" t="s">
        <v>235</v>
      </c>
      <c r="E126" s="210" t="s">
        <v>198</v>
      </c>
      <c r="F126" s="280"/>
      <c r="G126" s="214"/>
      <c r="H126" s="228" t="s">
        <v>42</v>
      </c>
      <c r="I126" s="228" t="s">
        <v>23</v>
      </c>
      <c r="J126" s="228" t="s">
        <v>18</v>
      </c>
      <c r="K126" s="164" t="s">
        <v>17</v>
      </c>
      <c r="L126" s="152">
        <v>40057</v>
      </c>
      <c r="M126" s="199" t="s">
        <v>60</v>
      </c>
      <c r="N126" s="152">
        <v>40087</v>
      </c>
      <c r="O126" s="152">
        <v>40118</v>
      </c>
      <c r="P126" s="152">
        <v>40148</v>
      </c>
      <c r="Q126" s="199" t="s">
        <v>60</v>
      </c>
      <c r="R126" s="277"/>
      <c r="S126" s="221" t="s">
        <v>236</v>
      </c>
      <c r="T126" s="152">
        <v>40210</v>
      </c>
      <c r="U126" s="152">
        <v>40299</v>
      </c>
    </row>
    <row r="127" spans="1:21" s="25" customFormat="1" ht="17.25" customHeight="1" x14ac:dyDescent="0.2">
      <c r="A127" s="201"/>
      <c r="B127" s="284"/>
      <c r="C127" s="226"/>
      <c r="D127" s="233"/>
      <c r="E127" s="211"/>
      <c r="F127" s="281"/>
      <c r="G127" s="215"/>
      <c r="H127" s="197"/>
      <c r="I127" s="197"/>
      <c r="J127" s="197"/>
      <c r="K127" s="163" t="s">
        <v>238</v>
      </c>
      <c r="L127" s="167">
        <v>40057</v>
      </c>
      <c r="M127" s="199"/>
      <c r="N127" s="167">
        <v>40087</v>
      </c>
      <c r="O127" s="167">
        <v>40118</v>
      </c>
      <c r="P127" s="167">
        <v>40148</v>
      </c>
      <c r="Q127" s="199"/>
      <c r="R127" s="278"/>
      <c r="S127" s="221"/>
      <c r="T127" s="167">
        <v>40210</v>
      </c>
      <c r="U127" s="167">
        <v>40299</v>
      </c>
    </row>
    <row r="128" spans="1:21" s="25" customFormat="1" ht="17.25" customHeight="1" x14ac:dyDescent="0.2">
      <c r="A128" s="201"/>
      <c r="B128" s="285"/>
      <c r="C128" s="227"/>
      <c r="D128" s="233"/>
      <c r="E128" s="212"/>
      <c r="F128" s="282"/>
      <c r="G128" s="216"/>
      <c r="H128" s="198"/>
      <c r="I128" s="198"/>
      <c r="J128" s="198"/>
      <c r="K128" s="165" t="s">
        <v>6</v>
      </c>
      <c r="L128" s="150"/>
      <c r="M128" s="200"/>
      <c r="N128" s="31"/>
      <c r="O128" s="31">
        <v>40456</v>
      </c>
      <c r="P128" s="31">
        <v>40543</v>
      </c>
      <c r="Q128" s="200"/>
      <c r="R128" s="279"/>
      <c r="S128" s="221"/>
      <c r="T128" s="31">
        <v>40543</v>
      </c>
      <c r="U128" s="31">
        <v>40544</v>
      </c>
    </row>
    <row r="129" spans="1:21" s="17" customFormat="1" ht="17.25" customHeight="1" x14ac:dyDescent="0.2">
      <c r="A129" s="201"/>
      <c r="B129" s="284" t="s">
        <v>58</v>
      </c>
      <c r="C129" s="226"/>
      <c r="D129" s="223" t="s">
        <v>231</v>
      </c>
      <c r="E129" s="210" t="s">
        <v>221</v>
      </c>
      <c r="F129" s="226"/>
      <c r="G129" s="214"/>
      <c r="H129" s="197" t="s">
        <v>15</v>
      </c>
      <c r="I129" s="197" t="s">
        <v>23</v>
      </c>
      <c r="J129" s="197" t="s">
        <v>16</v>
      </c>
      <c r="K129" s="166" t="s">
        <v>17</v>
      </c>
      <c r="L129" s="140">
        <v>40725</v>
      </c>
      <c r="M129" s="199" t="s">
        <v>60</v>
      </c>
      <c r="N129" s="144">
        <v>40756</v>
      </c>
      <c r="O129" s="144">
        <v>40787</v>
      </c>
      <c r="P129" s="140">
        <v>40817</v>
      </c>
      <c r="Q129" s="199" t="s">
        <v>60</v>
      </c>
      <c r="R129" s="260"/>
      <c r="S129" s="233" t="s">
        <v>232</v>
      </c>
      <c r="T129" s="144">
        <v>40878</v>
      </c>
      <c r="U129" s="144">
        <v>41122</v>
      </c>
    </row>
    <row r="130" spans="1:21" s="17" customFormat="1" ht="17.25" customHeight="1" x14ac:dyDescent="0.2">
      <c r="A130" s="201"/>
      <c r="B130" s="284"/>
      <c r="C130" s="226"/>
      <c r="D130" s="223"/>
      <c r="E130" s="211"/>
      <c r="F130" s="226"/>
      <c r="G130" s="215"/>
      <c r="H130" s="197"/>
      <c r="I130" s="197"/>
      <c r="J130" s="197"/>
      <c r="K130" s="163" t="s">
        <v>238</v>
      </c>
      <c r="L130" s="167">
        <v>40725</v>
      </c>
      <c r="M130" s="199"/>
      <c r="N130" s="167">
        <v>40756</v>
      </c>
      <c r="O130" s="167">
        <v>40787</v>
      </c>
      <c r="P130" s="167">
        <v>40817</v>
      </c>
      <c r="Q130" s="199"/>
      <c r="R130" s="261"/>
      <c r="S130" s="233"/>
      <c r="T130" s="167">
        <v>40878</v>
      </c>
      <c r="U130" s="167">
        <v>41122</v>
      </c>
    </row>
    <row r="131" spans="1:21" s="17" customFormat="1" ht="17.25" customHeight="1" x14ac:dyDescent="0.2">
      <c r="A131" s="201"/>
      <c r="B131" s="284"/>
      <c r="C131" s="226"/>
      <c r="D131" s="224"/>
      <c r="E131" s="212"/>
      <c r="F131" s="227"/>
      <c r="G131" s="216"/>
      <c r="H131" s="198"/>
      <c r="I131" s="198"/>
      <c r="J131" s="198"/>
      <c r="K131" s="165" t="s">
        <v>6</v>
      </c>
      <c r="L131" s="141"/>
      <c r="M131" s="200"/>
      <c r="N131" s="31">
        <v>40823</v>
      </c>
      <c r="O131" s="31">
        <v>40861</v>
      </c>
      <c r="P131" s="31">
        <v>41018</v>
      </c>
      <c r="Q131" s="200"/>
      <c r="R131" s="262"/>
      <c r="S131" s="233"/>
      <c r="T131" s="31">
        <v>41045</v>
      </c>
      <c r="U131" s="31"/>
    </row>
    <row r="132" spans="1:21" s="17" customFormat="1" ht="17.25" customHeight="1" x14ac:dyDescent="0.2">
      <c r="A132" s="201"/>
      <c r="B132" s="284"/>
      <c r="C132" s="226"/>
      <c r="D132" s="222" t="s">
        <v>245</v>
      </c>
      <c r="E132" s="210" t="s">
        <v>246</v>
      </c>
      <c r="F132" s="225"/>
      <c r="G132" s="214"/>
      <c r="H132" s="228" t="s">
        <v>19</v>
      </c>
      <c r="I132" s="228" t="s">
        <v>23</v>
      </c>
      <c r="J132" s="197" t="s">
        <v>16</v>
      </c>
      <c r="K132" s="174" t="s">
        <v>17</v>
      </c>
      <c r="L132" s="140"/>
      <c r="M132" s="199" t="s">
        <v>60</v>
      </c>
      <c r="N132" s="144"/>
      <c r="O132" s="144"/>
      <c r="P132" s="140">
        <v>40817</v>
      </c>
      <c r="Q132" s="199" t="s">
        <v>60</v>
      </c>
      <c r="R132" s="260"/>
      <c r="S132" s="222" t="s">
        <v>86</v>
      </c>
      <c r="T132" s="144">
        <v>40878</v>
      </c>
      <c r="U132" s="144">
        <v>41122</v>
      </c>
    </row>
    <row r="133" spans="1:21" s="17" customFormat="1" ht="17.25" customHeight="1" x14ac:dyDescent="0.2">
      <c r="A133" s="201"/>
      <c r="B133" s="284"/>
      <c r="C133" s="226"/>
      <c r="D133" s="223"/>
      <c r="E133" s="211"/>
      <c r="F133" s="226"/>
      <c r="G133" s="215"/>
      <c r="H133" s="197"/>
      <c r="I133" s="197"/>
      <c r="J133" s="197"/>
      <c r="K133" s="173" t="s">
        <v>238</v>
      </c>
      <c r="L133" s="167"/>
      <c r="M133" s="199"/>
      <c r="N133" s="167"/>
      <c r="O133" s="167"/>
      <c r="P133" s="167">
        <v>41306</v>
      </c>
      <c r="Q133" s="199"/>
      <c r="R133" s="261"/>
      <c r="S133" s="223"/>
      <c r="T133" s="167">
        <f>P133+20</f>
        <v>41326</v>
      </c>
      <c r="U133" s="167">
        <f>T133+60</f>
        <v>41386</v>
      </c>
    </row>
    <row r="134" spans="1:21" s="17" customFormat="1" ht="17.25" customHeight="1" x14ac:dyDescent="0.2">
      <c r="A134" s="201"/>
      <c r="B134" s="284"/>
      <c r="C134" s="226"/>
      <c r="D134" s="224"/>
      <c r="E134" s="212"/>
      <c r="F134" s="227"/>
      <c r="G134" s="216"/>
      <c r="H134" s="198"/>
      <c r="I134" s="198"/>
      <c r="J134" s="198"/>
      <c r="K134" s="175" t="s">
        <v>6</v>
      </c>
      <c r="L134" s="141"/>
      <c r="M134" s="200"/>
      <c r="N134" s="31"/>
      <c r="O134" s="31"/>
      <c r="P134" s="31">
        <v>41330</v>
      </c>
      <c r="Q134" s="200"/>
      <c r="R134" s="261"/>
      <c r="S134" s="223"/>
      <c r="T134" s="31">
        <v>41330</v>
      </c>
      <c r="U134" s="31"/>
    </row>
    <row r="135" spans="1:21" s="17" customFormat="1" ht="17.25" customHeight="1" x14ac:dyDescent="0.2">
      <c r="A135" s="201"/>
      <c r="B135" s="284"/>
      <c r="C135" s="226"/>
      <c r="D135" s="222" t="s">
        <v>247</v>
      </c>
      <c r="E135" s="210" t="s">
        <v>248</v>
      </c>
      <c r="F135" s="225"/>
      <c r="G135" s="214"/>
      <c r="H135" s="228" t="s">
        <v>19</v>
      </c>
      <c r="I135" s="228" t="s">
        <v>23</v>
      </c>
      <c r="J135" s="197" t="s">
        <v>16</v>
      </c>
      <c r="K135" s="164" t="s">
        <v>17</v>
      </c>
      <c r="L135" s="140"/>
      <c r="M135" s="199" t="s">
        <v>60</v>
      </c>
      <c r="N135" s="144"/>
      <c r="O135" s="144"/>
      <c r="P135" s="140">
        <v>40817</v>
      </c>
      <c r="Q135" s="199" t="s">
        <v>60</v>
      </c>
      <c r="R135" s="261"/>
      <c r="S135" s="223"/>
      <c r="T135" s="144">
        <v>40878</v>
      </c>
      <c r="U135" s="144">
        <v>41122</v>
      </c>
    </row>
    <row r="136" spans="1:21" s="17" customFormat="1" ht="17.25" customHeight="1" x14ac:dyDescent="0.2">
      <c r="A136" s="201"/>
      <c r="B136" s="284"/>
      <c r="C136" s="226"/>
      <c r="D136" s="223"/>
      <c r="E136" s="211"/>
      <c r="F136" s="226"/>
      <c r="G136" s="215"/>
      <c r="H136" s="197"/>
      <c r="I136" s="197"/>
      <c r="J136" s="197"/>
      <c r="K136" s="163" t="s">
        <v>238</v>
      </c>
      <c r="L136" s="167"/>
      <c r="M136" s="199"/>
      <c r="N136" s="167"/>
      <c r="O136" s="167"/>
      <c r="P136" s="167">
        <v>41306</v>
      </c>
      <c r="Q136" s="199"/>
      <c r="R136" s="261"/>
      <c r="S136" s="223"/>
      <c r="T136" s="167">
        <f>P136+20</f>
        <v>41326</v>
      </c>
      <c r="U136" s="167">
        <f>T136+60</f>
        <v>41386</v>
      </c>
    </row>
    <row r="137" spans="1:21" s="17" customFormat="1" ht="17.25" customHeight="1" x14ac:dyDescent="0.2">
      <c r="A137" s="201"/>
      <c r="B137" s="285"/>
      <c r="C137" s="227"/>
      <c r="D137" s="224"/>
      <c r="E137" s="212"/>
      <c r="F137" s="227"/>
      <c r="G137" s="216"/>
      <c r="H137" s="198"/>
      <c r="I137" s="198"/>
      <c r="J137" s="198"/>
      <c r="K137" s="165" t="s">
        <v>6</v>
      </c>
      <c r="L137" s="141"/>
      <c r="M137" s="200"/>
      <c r="N137" s="31"/>
      <c r="O137" s="31"/>
      <c r="P137" s="31">
        <v>41330</v>
      </c>
      <c r="Q137" s="200"/>
      <c r="R137" s="262"/>
      <c r="S137" s="224"/>
      <c r="T137" s="31">
        <v>41330</v>
      </c>
      <c r="U137" s="31"/>
    </row>
    <row r="138" spans="1:21" s="17" customFormat="1" ht="17.25" customHeight="1" x14ac:dyDescent="0.2">
      <c r="A138" s="201"/>
      <c r="B138" s="222" t="s">
        <v>59</v>
      </c>
      <c r="C138" s="226"/>
      <c r="D138" s="223" t="s">
        <v>233</v>
      </c>
      <c r="E138" s="210" t="s">
        <v>222</v>
      </c>
      <c r="F138" s="226"/>
      <c r="G138" s="214"/>
      <c r="H138" s="197" t="s">
        <v>15</v>
      </c>
      <c r="I138" s="197" t="s">
        <v>23</v>
      </c>
      <c r="J138" s="197" t="s">
        <v>16</v>
      </c>
      <c r="K138" s="166" t="s">
        <v>17</v>
      </c>
      <c r="L138" s="140">
        <v>40725</v>
      </c>
      <c r="M138" s="199" t="s">
        <v>60</v>
      </c>
      <c r="N138" s="144">
        <v>40756</v>
      </c>
      <c r="O138" s="144">
        <v>40787</v>
      </c>
      <c r="P138" s="140">
        <v>40817</v>
      </c>
      <c r="Q138" s="199" t="s">
        <v>60</v>
      </c>
      <c r="R138" s="260"/>
      <c r="S138" s="233" t="s">
        <v>234</v>
      </c>
      <c r="T138" s="144">
        <v>40878</v>
      </c>
      <c r="U138" s="144">
        <v>41122</v>
      </c>
    </row>
    <row r="139" spans="1:21" s="17" customFormat="1" ht="17.25" customHeight="1" x14ac:dyDescent="0.2">
      <c r="A139" s="201"/>
      <c r="B139" s="223"/>
      <c r="C139" s="226"/>
      <c r="D139" s="223"/>
      <c r="E139" s="211"/>
      <c r="F139" s="226"/>
      <c r="G139" s="215"/>
      <c r="H139" s="197"/>
      <c r="I139" s="197"/>
      <c r="J139" s="197"/>
      <c r="K139" s="163" t="s">
        <v>238</v>
      </c>
      <c r="L139" s="167">
        <v>40725</v>
      </c>
      <c r="M139" s="199"/>
      <c r="N139" s="167">
        <v>40756</v>
      </c>
      <c r="O139" s="167">
        <v>40787</v>
      </c>
      <c r="P139" s="167">
        <v>40817</v>
      </c>
      <c r="Q139" s="199"/>
      <c r="R139" s="261"/>
      <c r="S139" s="233"/>
      <c r="T139" s="167">
        <v>40878</v>
      </c>
      <c r="U139" s="167">
        <v>41122</v>
      </c>
    </row>
    <row r="140" spans="1:21" s="17" customFormat="1" ht="17.25" customHeight="1" x14ac:dyDescent="0.2">
      <c r="A140" s="201"/>
      <c r="B140" s="223"/>
      <c r="C140" s="226"/>
      <c r="D140" s="224"/>
      <c r="E140" s="212"/>
      <c r="F140" s="227"/>
      <c r="G140" s="216"/>
      <c r="H140" s="198"/>
      <c r="I140" s="198"/>
      <c r="J140" s="198"/>
      <c r="K140" s="165" t="s">
        <v>6</v>
      </c>
      <c r="L140" s="141"/>
      <c r="M140" s="200"/>
      <c r="N140" s="31">
        <v>40792</v>
      </c>
      <c r="O140" s="31">
        <v>40826</v>
      </c>
      <c r="P140" s="31">
        <v>40985</v>
      </c>
      <c r="Q140" s="200"/>
      <c r="R140" s="262"/>
      <c r="S140" s="233"/>
      <c r="T140" s="31">
        <v>40994</v>
      </c>
      <c r="U140" s="31">
        <v>41283</v>
      </c>
    </row>
    <row r="141" spans="1:21" s="17" customFormat="1" ht="17.25" customHeight="1" x14ac:dyDescent="0.2">
      <c r="A141" s="201"/>
      <c r="B141" s="223"/>
      <c r="C141" s="226"/>
      <c r="D141" s="222" t="s">
        <v>244</v>
      </c>
      <c r="E141" s="210" t="s">
        <v>223</v>
      </c>
      <c r="F141" s="225"/>
      <c r="G141" s="214"/>
      <c r="H141" s="228" t="s">
        <v>42</v>
      </c>
      <c r="I141" s="228" t="s">
        <v>23</v>
      </c>
      <c r="J141" s="228" t="s">
        <v>18</v>
      </c>
      <c r="K141" s="174" t="s">
        <v>17</v>
      </c>
      <c r="L141" s="140"/>
      <c r="M141" s="199" t="s">
        <v>60</v>
      </c>
      <c r="N141" s="144"/>
      <c r="O141" s="140">
        <v>40725</v>
      </c>
      <c r="P141" s="140">
        <v>40725</v>
      </c>
      <c r="Q141" s="199" t="s">
        <v>60</v>
      </c>
      <c r="R141" s="260"/>
      <c r="S141" s="233" t="s">
        <v>34</v>
      </c>
      <c r="T141" s="144">
        <v>40878</v>
      </c>
      <c r="U141" s="144">
        <v>41122</v>
      </c>
    </row>
    <row r="142" spans="1:21" s="17" customFormat="1" ht="17.25" customHeight="1" x14ac:dyDescent="0.2">
      <c r="A142" s="201"/>
      <c r="B142" s="223"/>
      <c r="C142" s="226"/>
      <c r="D142" s="223"/>
      <c r="E142" s="211"/>
      <c r="F142" s="226"/>
      <c r="G142" s="215"/>
      <c r="H142" s="197"/>
      <c r="I142" s="197"/>
      <c r="J142" s="197"/>
      <c r="K142" s="173" t="s">
        <v>238</v>
      </c>
      <c r="L142" s="167"/>
      <c r="M142" s="199"/>
      <c r="N142" s="167"/>
      <c r="O142" s="167">
        <v>41153</v>
      </c>
      <c r="P142" s="167">
        <v>41306</v>
      </c>
      <c r="Q142" s="199"/>
      <c r="R142" s="261"/>
      <c r="S142" s="233"/>
      <c r="T142" s="167">
        <f>P142+15</f>
        <v>41321</v>
      </c>
      <c r="U142" s="167">
        <f>T142+60</f>
        <v>41381</v>
      </c>
    </row>
    <row r="143" spans="1:21" s="17" customFormat="1" ht="17.25" customHeight="1" x14ac:dyDescent="0.2">
      <c r="A143" s="201"/>
      <c r="B143" s="223"/>
      <c r="C143" s="226"/>
      <c r="D143" s="224"/>
      <c r="E143" s="212"/>
      <c r="F143" s="227"/>
      <c r="G143" s="216"/>
      <c r="H143" s="198"/>
      <c r="I143" s="198"/>
      <c r="J143" s="198"/>
      <c r="K143" s="175" t="s">
        <v>6</v>
      </c>
      <c r="L143" s="141"/>
      <c r="M143" s="200"/>
      <c r="N143" s="31"/>
      <c r="O143" s="31">
        <v>41167</v>
      </c>
      <c r="P143" s="145"/>
      <c r="Q143" s="200"/>
      <c r="R143" s="262"/>
      <c r="S143" s="233"/>
      <c r="T143" s="31"/>
      <c r="U143" s="31"/>
    </row>
    <row r="144" spans="1:21" s="17" customFormat="1" ht="17.25" customHeight="1" x14ac:dyDescent="0.2">
      <c r="A144" s="201"/>
      <c r="B144" s="223"/>
      <c r="C144" s="226"/>
      <c r="D144" s="222" t="s">
        <v>243</v>
      </c>
      <c r="E144" s="210" t="s">
        <v>242</v>
      </c>
      <c r="F144" s="225"/>
      <c r="G144" s="214"/>
      <c r="H144" s="228" t="s">
        <v>19</v>
      </c>
      <c r="I144" s="228" t="s">
        <v>23</v>
      </c>
      <c r="J144" s="197" t="s">
        <v>16</v>
      </c>
      <c r="K144" s="164" t="s">
        <v>17</v>
      </c>
      <c r="L144" s="140"/>
      <c r="M144" s="199" t="s">
        <v>60</v>
      </c>
      <c r="N144" s="144"/>
      <c r="O144" s="144"/>
      <c r="P144" s="140">
        <v>40725</v>
      </c>
      <c r="Q144" s="199" t="s">
        <v>60</v>
      </c>
      <c r="R144" s="260"/>
      <c r="S144" s="233" t="s">
        <v>86</v>
      </c>
      <c r="T144" s="144">
        <v>40878</v>
      </c>
      <c r="U144" s="144">
        <v>41122</v>
      </c>
    </row>
    <row r="145" spans="1:23" s="17" customFormat="1" ht="17.25" customHeight="1" x14ac:dyDescent="0.2">
      <c r="A145" s="201"/>
      <c r="B145" s="223"/>
      <c r="C145" s="226"/>
      <c r="D145" s="223"/>
      <c r="E145" s="211"/>
      <c r="F145" s="226"/>
      <c r="G145" s="215"/>
      <c r="H145" s="197"/>
      <c r="I145" s="197"/>
      <c r="J145" s="197"/>
      <c r="K145" s="163" t="s">
        <v>238</v>
      </c>
      <c r="L145" s="167"/>
      <c r="M145" s="199"/>
      <c r="N145" s="167"/>
      <c r="O145" s="167"/>
      <c r="P145" s="167">
        <v>41275</v>
      </c>
      <c r="Q145" s="199"/>
      <c r="R145" s="261"/>
      <c r="S145" s="233"/>
      <c r="T145" s="167">
        <f>P145+15</f>
        <v>41290</v>
      </c>
      <c r="U145" s="167">
        <f>T145+60</f>
        <v>41350</v>
      </c>
    </row>
    <row r="146" spans="1:23" s="17" customFormat="1" ht="17.25" customHeight="1" x14ac:dyDescent="0.2">
      <c r="A146" s="202"/>
      <c r="B146" s="224"/>
      <c r="C146" s="227"/>
      <c r="D146" s="224"/>
      <c r="E146" s="212"/>
      <c r="F146" s="227"/>
      <c r="G146" s="216"/>
      <c r="H146" s="198"/>
      <c r="I146" s="198"/>
      <c r="J146" s="198"/>
      <c r="K146" s="165" t="s">
        <v>6</v>
      </c>
      <c r="L146" s="141"/>
      <c r="M146" s="200"/>
      <c r="N146" s="31"/>
      <c r="O146" s="31"/>
      <c r="P146" s="31">
        <v>41330</v>
      </c>
      <c r="Q146" s="200"/>
      <c r="R146" s="262"/>
      <c r="S146" s="233"/>
      <c r="T146" s="31">
        <v>41330</v>
      </c>
      <c r="U146" s="31"/>
    </row>
    <row r="147" spans="1:23" s="61" customFormat="1" ht="20.25" customHeight="1" x14ac:dyDescent="0.2">
      <c r="A147" s="251" t="s">
        <v>93</v>
      </c>
      <c r="B147" s="252"/>
      <c r="C147" s="83"/>
      <c r="D147" s="160"/>
      <c r="E147" s="159"/>
      <c r="F147" s="83"/>
      <c r="G147" s="58"/>
      <c r="H147" s="58"/>
      <c r="I147" s="59"/>
      <c r="J147" s="59"/>
      <c r="K147" s="59"/>
      <c r="L147" s="58"/>
      <c r="M147" s="63"/>
      <c r="N147" s="63"/>
      <c r="O147" s="63"/>
      <c r="P147" s="63"/>
      <c r="Q147" s="58"/>
      <c r="R147" s="84"/>
      <c r="S147" s="82"/>
      <c r="T147" s="63"/>
      <c r="U147" s="63"/>
    </row>
    <row r="148" spans="1:23" s="25" customFormat="1" ht="10.5" customHeight="1" x14ac:dyDescent="0.2">
      <c r="A148" s="55"/>
      <c r="B148" s="55"/>
      <c r="C148" s="55"/>
      <c r="D148" s="77"/>
      <c r="E148" s="77"/>
      <c r="F148" s="55"/>
      <c r="G148" s="55"/>
      <c r="H148" s="55"/>
      <c r="I148" s="30"/>
      <c r="J148" s="30"/>
      <c r="K148" s="30"/>
      <c r="L148" s="55"/>
      <c r="M148" s="55"/>
      <c r="N148" s="55"/>
      <c r="O148" s="55"/>
      <c r="P148" s="55"/>
      <c r="Q148" s="55"/>
      <c r="R148" s="35"/>
      <c r="S148" s="77"/>
      <c r="T148" s="55"/>
      <c r="U148" s="55"/>
    </row>
    <row r="149" spans="1:23" ht="15" customHeight="1" thickBot="1" x14ac:dyDescent="0.25"/>
    <row r="150" spans="1:23" s="21" customFormat="1" ht="27" customHeight="1" thickBot="1" x14ac:dyDescent="0.25">
      <c r="A150" s="263" t="s">
        <v>33</v>
      </c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5"/>
    </row>
    <row r="151" spans="1:23" s="7" customFormat="1" ht="21" customHeight="1" x14ac:dyDescent="0.25">
      <c r="A151" s="64" t="s">
        <v>30</v>
      </c>
      <c r="B151" s="19"/>
      <c r="F151" s="8"/>
      <c r="G151" s="9"/>
      <c r="H151" s="9"/>
      <c r="I151" s="20"/>
      <c r="J151" s="10"/>
      <c r="K151" s="20"/>
      <c r="L151" s="10"/>
      <c r="M151" s="10"/>
      <c r="N151" s="10"/>
      <c r="O151" s="10"/>
      <c r="P151" s="10"/>
      <c r="Q151" s="10"/>
      <c r="R151" s="90"/>
      <c r="S151" s="65"/>
      <c r="T151" s="10"/>
      <c r="U151" s="10"/>
    </row>
    <row r="152" spans="1:23" s="3" customFormat="1" ht="28.5" customHeight="1" x14ac:dyDescent="0.2">
      <c r="A152" s="245" t="s">
        <v>85</v>
      </c>
      <c r="B152" s="301" t="s">
        <v>7</v>
      </c>
      <c r="C152" s="301" t="s">
        <v>8</v>
      </c>
      <c r="D152" s="309" t="s">
        <v>0</v>
      </c>
      <c r="E152" s="229" t="s">
        <v>192</v>
      </c>
      <c r="F152" s="307" t="s">
        <v>1</v>
      </c>
      <c r="G152" s="303" t="s">
        <v>5</v>
      </c>
      <c r="H152" s="305" t="s">
        <v>2</v>
      </c>
      <c r="I152" s="305" t="s">
        <v>9</v>
      </c>
      <c r="J152" s="305" t="s">
        <v>10</v>
      </c>
      <c r="K152" s="307" t="s">
        <v>3</v>
      </c>
      <c r="L152" s="244" t="s">
        <v>62</v>
      </c>
      <c r="M152" s="232"/>
      <c r="N152" s="229" t="s">
        <v>11</v>
      </c>
      <c r="O152" s="229" t="s">
        <v>12</v>
      </c>
      <c r="P152" s="231" t="s">
        <v>63</v>
      </c>
      <c r="Q152" s="232"/>
      <c r="R152" s="249" t="s">
        <v>35</v>
      </c>
      <c r="S152" s="248" t="s">
        <v>36</v>
      </c>
      <c r="T152" s="245" t="s">
        <v>4</v>
      </c>
      <c r="U152" s="245"/>
    </row>
    <row r="153" spans="1:23" s="3" customFormat="1" ht="106.5" customHeight="1" x14ac:dyDescent="0.2">
      <c r="A153" s="245"/>
      <c r="B153" s="302"/>
      <c r="C153" s="302"/>
      <c r="D153" s="310"/>
      <c r="E153" s="230"/>
      <c r="F153" s="308"/>
      <c r="G153" s="304"/>
      <c r="H153" s="306"/>
      <c r="I153" s="306"/>
      <c r="J153" s="306"/>
      <c r="K153" s="308"/>
      <c r="L153" s="78" t="s">
        <v>64</v>
      </c>
      <c r="M153" s="78" t="s">
        <v>65</v>
      </c>
      <c r="N153" s="230"/>
      <c r="O153" s="230"/>
      <c r="P153" s="78" t="s">
        <v>226</v>
      </c>
      <c r="Q153" s="78" t="s">
        <v>66</v>
      </c>
      <c r="R153" s="250"/>
      <c r="S153" s="248"/>
      <c r="T153" s="88" t="s">
        <v>13</v>
      </c>
      <c r="U153" s="88" t="s">
        <v>14</v>
      </c>
    </row>
    <row r="154" spans="1:23" s="5" customFormat="1" ht="24" customHeight="1" x14ac:dyDescent="0.2">
      <c r="A154" s="241" t="s">
        <v>81</v>
      </c>
      <c r="B154" s="295" t="s">
        <v>79</v>
      </c>
      <c r="C154" s="213"/>
      <c r="D154" s="296" t="s">
        <v>101</v>
      </c>
      <c r="E154" s="210" t="s">
        <v>199</v>
      </c>
      <c r="F154" s="213"/>
      <c r="G154" s="214"/>
      <c r="H154" s="292" t="s">
        <v>15</v>
      </c>
      <c r="I154" s="293" t="s">
        <v>23</v>
      </c>
      <c r="J154" s="292" t="s">
        <v>16</v>
      </c>
      <c r="K154" s="27" t="s">
        <v>17</v>
      </c>
      <c r="L154" s="146">
        <v>40238</v>
      </c>
      <c r="M154" s="199" t="s">
        <v>60</v>
      </c>
      <c r="N154" s="146">
        <v>40269</v>
      </c>
      <c r="O154" s="146">
        <v>40299</v>
      </c>
      <c r="P154" s="146">
        <v>40330</v>
      </c>
      <c r="Q154" s="199" t="s">
        <v>60</v>
      </c>
      <c r="R154" s="298"/>
      <c r="S154" s="298" t="s">
        <v>102</v>
      </c>
      <c r="T154" s="155">
        <v>40330</v>
      </c>
      <c r="U154" s="155">
        <v>40452</v>
      </c>
    </row>
    <row r="155" spans="1:23" s="5" customFormat="1" ht="24" customHeight="1" x14ac:dyDescent="0.2">
      <c r="A155" s="201"/>
      <c r="B155" s="296"/>
      <c r="C155" s="213"/>
      <c r="D155" s="296"/>
      <c r="E155" s="211"/>
      <c r="F155" s="213"/>
      <c r="G155" s="215"/>
      <c r="H155" s="293"/>
      <c r="I155" s="293"/>
      <c r="J155" s="293"/>
      <c r="K155" s="163" t="s">
        <v>238</v>
      </c>
      <c r="L155" s="167">
        <v>40238</v>
      </c>
      <c r="M155" s="199"/>
      <c r="N155" s="167">
        <v>40269</v>
      </c>
      <c r="O155" s="167">
        <v>40299</v>
      </c>
      <c r="P155" s="167">
        <v>40330</v>
      </c>
      <c r="Q155" s="199"/>
      <c r="R155" s="299"/>
      <c r="S155" s="299"/>
      <c r="T155" s="167">
        <v>40330</v>
      </c>
      <c r="U155" s="180">
        <v>40452</v>
      </c>
      <c r="V155" s="179"/>
      <c r="W155" s="179"/>
    </row>
    <row r="156" spans="1:23" s="5" customFormat="1" ht="24" customHeight="1" x14ac:dyDescent="0.2">
      <c r="A156" s="201"/>
      <c r="B156" s="297"/>
      <c r="C156" s="213"/>
      <c r="D156" s="297"/>
      <c r="E156" s="212"/>
      <c r="F156" s="213"/>
      <c r="G156" s="216"/>
      <c r="H156" s="294"/>
      <c r="I156" s="294"/>
      <c r="J156" s="294"/>
      <c r="K156" s="22" t="s">
        <v>20</v>
      </c>
      <c r="L156" s="154"/>
      <c r="M156" s="200"/>
      <c r="N156" s="31">
        <v>40215</v>
      </c>
      <c r="O156" s="31">
        <v>40247</v>
      </c>
      <c r="P156" s="31">
        <v>40322</v>
      </c>
      <c r="Q156" s="200"/>
      <c r="R156" s="299"/>
      <c r="S156" s="299"/>
      <c r="T156" s="31">
        <v>40370</v>
      </c>
      <c r="U156" s="31">
        <v>40827</v>
      </c>
    </row>
    <row r="157" spans="1:23" s="17" customFormat="1" ht="24" customHeight="1" x14ac:dyDescent="0.2">
      <c r="A157" s="201"/>
      <c r="B157" s="222" t="s">
        <v>80</v>
      </c>
      <c r="C157" s="213"/>
      <c r="D157" s="223" t="s">
        <v>78</v>
      </c>
      <c r="E157" s="210" t="s">
        <v>200</v>
      </c>
      <c r="F157" s="213"/>
      <c r="G157" s="214"/>
      <c r="H157" s="228" t="s">
        <v>15</v>
      </c>
      <c r="I157" s="197" t="s">
        <v>23</v>
      </c>
      <c r="J157" s="228" t="s">
        <v>16</v>
      </c>
      <c r="K157" s="66" t="s">
        <v>17</v>
      </c>
      <c r="L157" s="152">
        <v>40210</v>
      </c>
      <c r="M157" s="199" t="s">
        <v>60</v>
      </c>
      <c r="N157" s="152">
        <v>40238</v>
      </c>
      <c r="O157" s="152">
        <v>40269</v>
      </c>
      <c r="P157" s="152">
        <v>40299</v>
      </c>
      <c r="Q157" s="199" t="s">
        <v>60</v>
      </c>
      <c r="R157" s="299"/>
      <c r="S157" s="299"/>
      <c r="T157" s="152">
        <v>40330</v>
      </c>
      <c r="U157" s="152">
        <v>40452</v>
      </c>
    </row>
    <row r="158" spans="1:23" s="17" customFormat="1" ht="24" customHeight="1" x14ac:dyDescent="0.2">
      <c r="A158" s="201"/>
      <c r="B158" s="223"/>
      <c r="C158" s="213"/>
      <c r="D158" s="223"/>
      <c r="E158" s="211"/>
      <c r="F158" s="213"/>
      <c r="G158" s="215"/>
      <c r="H158" s="197"/>
      <c r="I158" s="197"/>
      <c r="J158" s="197"/>
      <c r="K158" s="163" t="s">
        <v>238</v>
      </c>
      <c r="L158" s="167">
        <v>40210</v>
      </c>
      <c r="M158" s="199"/>
      <c r="N158" s="167">
        <v>40238</v>
      </c>
      <c r="O158" s="167">
        <v>40269</v>
      </c>
      <c r="P158" s="167">
        <v>40299</v>
      </c>
      <c r="Q158" s="199"/>
      <c r="R158" s="299"/>
      <c r="S158" s="299"/>
      <c r="T158" s="167">
        <v>40330</v>
      </c>
      <c r="U158" s="167">
        <v>40452</v>
      </c>
    </row>
    <row r="159" spans="1:23" s="17" customFormat="1" ht="24" customHeight="1" x14ac:dyDescent="0.2">
      <c r="A159" s="201"/>
      <c r="B159" s="224"/>
      <c r="C159" s="213"/>
      <c r="D159" s="224"/>
      <c r="E159" s="212"/>
      <c r="F159" s="213"/>
      <c r="G159" s="216"/>
      <c r="H159" s="198"/>
      <c r="I159" s="198"/>
      <c r="J159" s="198"/>
      <c r="K159" s="22" t="s">
        <v>20</v>
      </c>
      <c r="L159" s="150"/>
      <c r="M159" s="200"/>
      <c r="N159" s="31">
        <v>40215</v>
      </c>
      <c r="O159" s="31">
        <v>40247</v>
      </c>
      <c r="P159" s="31">
        <v>40322</v>
      </c>
      <c r="Q159" s="200"/>
      <c r="R159" s="300"/>
      <c r="S159" s="300"/>
      <c r="T159" s="31">
        <v>40370</v>
      </c>
      <c r="U159" s="31">
        <v>40827</v>
      </c>
    </row>
    <row r="160" spans="1:23" s="25" customFormat="1" ht="20.25" customHeight="1" x14ac:dyDescent="0.2">
      <c r="A160" s="251" t="s">
        <v>88</v>
      </c>
      <c r="B160" s="252"/>
      <c r="C160" s="83"/>
      <c r="D160" s="57"/>
      <c r="E160" s="57"/>
      <c r="F160" s="83"/>
      <c r="G160" s="57"/>
      <c r="H160" s="57"/>
      <c r="I160" s="57"/>
      <c r="J160" s="57"/>
      <c r="K160" s="170"/>
      <c r="L160" s="57"/>
      <c r="M160" s="57"/>
      <c r="N160" s="57"/>
      <c r="O160" s="57"/>
      <c r="P160" s="57"/>
      <c r="Q160" s="57"/>
      <c r="R160" s="84"/>
      <c r="S160" s="67"/>
      <c r="T160" s="24"/>
      <c r="U160" s="24"/>
    </row>
    <row r="161" spans="1:21" s="17" customFormat="1" ht="13.5" customHeight="1" x14ac:dyDescent="0.2">
      <c r="A161" s="2"/>
      <c r="B161" s="33"/>
      <c r="C161" s="2"/>
      <c r="D161" s="68"/>
      <c r="E161" s="68"/>
      <c r="F161" s="23"/>
      <c r="G161" s="69"/>
      <c r="H161" s="62"/>
      <c r="I161" s="30"/>
      <c r="J161" s="25"/>
      <c r="K161" s="171"/>
      <c r="L161" s="55"/>
      <c r="M161" s="55"/>
      <c r="N161" s="55"/>
      <c r="O161" s="55"/>
      <c r="P161" s="55"/>
      <c r="Q161" s="55"/>
      <c r="R161" s="91"/>
      <c r="S161" s="67"/>
      <c r="T161" s="55"/>
      <c r="U161" s="55"/>
    </row>
    <row r="162" spans="1:21" ht="15" customHeight="1" x14ac:dyDescent="0.2"/>
    <row r="163" spans="1:21" ht="15" customHeight="1" x14ac:dyDescent="0.2"/>
  </sheetData>
  <mergeCells count="570">
    <mergeCell ref="R132:R137"/>
    <mergeCell ref="S132:S137"/>
    <mergeCell ref="N116:N118"/>
    <mergeCell ref="O116:O118"/>
    <mergeCell ref="S126:S128"/>
    <mergeCell ref="A119:B119"/>
    <mergeCell ref="A121:A122"/>
    <mergeCell ref="B121:B122"/>
    <mergeCell ref="C121:C122"/>
    <mergeCell ref="D121:D122"/>
    <mergeCell ref="F121:F122"/>
    <mergeCell ref="G121:G122"/>
    <mergeCell ref="H121:H122"/>
    <mergeCell ref="I121:I122"/>
    <mergeCell ref="J121:J122"/>
    <mergeCell ref="K121:K122"/>
    <mergeCell ref="L121:M121"/>
    <mergeCell ref="B129:B137"/>
    <mergeCell ref="C129:C137"/>
    <mergeCell ref="D129:D131"/>
    <mergeCell ref="F129:F131"/>
    <mergeCell ref="I132:I134"/>
    <mergeCell ref="Q132:Q134"/>
    <mergeCell ref="P121:Q121"/>
    <mergeCell ref="R3:S3"/>
    <mergeCell ref="T3:U3"/>
    <mergeCell ref="R4:S4"/>
    <mergeCell ref="T4:U4"/>
    <mergeCell ref="R5:S5"/>
    <mergeCell ref="A103:U103"/>
    <mergeCell ref="A150:U150"/>
    <mergeCell ref="Q129:Q131"/>
    <mergeCell ref="R129:R131"/>
    <mergeCell ref="S129:S131"/>
    <mergeCell ref="Q135:Q137"/>
    <mergeCell ref="Q138:Q140"/>
    <mergeCell ref="I138:I140"/>
    <mergeCell ref="J138:J140"/>
    <mergeCell ref="M138:M140"/>
    <mergeCell ref="G144:G146"/>
    <mergeCell ref="H144:H146"/>
    <mergeCell ref="I144:I146"/>
    <mergeCell ref="J144:J146"/>
    <mergeCell ref="M144:M146"/>
    <mergeCell ref="R144:R146"/>
    <mergeCell ref="Q144:Q146"/>
    <mergeCell ref="R141:R143"/>
    <mergeCell ref="S141:S143"/>
    <mergeCell ref="D141:D143"/>
    <mergeCell ref="T152:U152"/>
    <mergeCell ref="A147:B147"/>
    <mergeCell ref="A152:A153"/>
    <mergeCell ref="B152:B153"/>
    <mergeCell ref="C152:C153"/>
    <mergeCell ref="G152:G153"/>
    <mergeCell ref="H152:H153"/>
    <mergeCell ref="I152:I153"/>
    <mergeCell ref="J152:J153"/>
    <mergeCell ref="K152:K153"/>
    <mergeCell ref="R152:R153"/>
    <mergeCell ref="S152:S153"/>
    <mergeCell ref="D152:D153"/>
    <mergeCell ref="F152:F153"/>
    <mergeCell ref="L152:M152"/>
    <mergeCell ref="N152:N153"/>
    <mergeCell ref="O152:O153"/>
    <mergeCell ref="P152:Q152"/>
    <mergeCell ref="E152:E153"/>
    <mergeCell ref="E141:E143"/>
    <mergeCell ref="F141:F143"/>
    <mergeCell ref="G141:G143"/>
    <mergeCell ref="H141:H143"/>
    <mergeCell ref="S138:S140"/>
    <mergeCell ref="A160:B160"/>
    <mergeCell ref="A154:A159"/>
    <mergeCell ref="B154:B156"/>
    <mergeCell ref="B157:B159"/>
    <mergeCell ref="C157:C159"/>
    <mergeCell ref="D157:D159"/>
    <mergeCell ref="F157:F159"/>
    <mergeCell ref="C154:C156"/>
    <mergeCell ref="D154:D156"/>
    <mergeCell ref="F154:F156"/>
    <mergeCell ref="E157:E159"/>
    <mergeCell ref="E154:E156"/>
    <mergeCell ref="D144:D146"/>
    <mergeCell ref="F144:F146"/>
    <mergeCell ref="B138:B146"/>
    <mergeCell ref="C138:C146"/>
    <mergeCell ref="D138:D140"/>
    <mergeCell ref="R154:R159"/>
    <mergeCell ref="S154:S159"/>
    <mergeCell ref="S144:S146"/>
    <mergeCell ref="G157:G159"/>
    <mergeCell ref="E144:E146"/>
    <mergeCell ref="H157:H159"/>
    <mergeCell ref="I157:I159"/>
    <mergeCell ref="J157:J159"/>
    <mergeCell ref="M157:M159"/>
    <mergeCell ref="Q157:Q159"/>
    <mergeCell ref="G154:G156"/>
    <mergeCell ref="H154:H156"/>
    <mergeCell ref="I154:I156"/>
    <mergeCell ref="J154:J156"/>
    <mergeCell ref="M154:M156"/>
    <mergeCell ref="Q154:Q156"/>
    <mergeCell ref="T121:U121"/>
    <mergeCell ref="A123:A146"/>
    <mergeCell ref="B123:B128"/>
    <mergeCell ref="C123:C128"/>
    <mergeCell ref="D123:D125"/>
    <mergeCell ref="F123:F125"/>
    <mergeCell ref="G123:G125"/>
    <mergeCell ref="H123:H125"/>
    <mergeCell ref="I123:I125"/>
    <mergeCell ref="J123:J125"/>
    <mergeCell ref="M123:M125"/>
    <mergeCell ref="Q123:Q125"/>
    <mergeCell ref="R123:R125"/>
    <mergeCell ref="S123:S125"/>
    <mergeCell ref="D126:D128"/>
    <mergeCell ref="F126:F128"/>
    <mergeCell ref="G126:G128"/>
    <mergeCell ref="H126:H128"/>
    <mergeCell ref="I126:I128"/>
    <mergeCell ref="J126:J128"/>
    <mergeCell ref="M126:M128"/>
    <mergeCell ref="Q126:Q128"/>
    <mergeCell ref="R126:R128"/>
    <mergeCell ref="R138:R140"/>
    <mergeCell ref="R121:R122"/>
    <mergeCell ref="S121:S122"/>
    <mergeCell ref="E126:E128"/>
    <mergeCell ref="E129:E131"/>
    <mergeCell ref="H116:H118"/>
    <mergeCell ref="I116:I118"/>
    <mergeCell ref="J116:J118"/>
    <mergeCell ref="M116:M118"/>
    <mergeCell ref="Q116:Q118"/>
    <mergeCell ref="R116:R118"/>
    <mergeCell ref="N121:N122"/>
    <mergeCell ref="O121:O122"/>
    <mergeCell ref="G129:G131"/>
    <mergeCell ref="H129:H131"/>
    <mergeCell ref="I129:I131"/>
    <mergeCell ref="J129:J131"/>
    <mergeCell ref="M129:M131"/>
    <mergeCell ref="R113:R115"/>
    <mergeCell ref="S105:S106"/>
    <mergeCell ref="S116:S118"/>
    <mergeCell ref="H110:H112"/>
    <mergeCell ref="I110:I112"/>
    <mergeCell ref="J110:J112"/>
    <mergeCell ref="M110:M112"/>
    <mergeCell ref="Q110:Q112"/>
    <mergeCell ref="R110:R112"/>
    <mergeCell ref="S110:S112"/>
    <mergeCell ref="H113:H115"/>
    <mergeCell ref="I113:I115"/>
    <mergeCell ref="J113:J115"/>
    <mergeCell ref="M113:M115"/>
    <mergeCell ref="Q113:Q115"/>
    <mergeCell ref="S113:S115"/>
    <mergeCell ref="L113:L115"/>
    <mergeCell ref="L116:L118"/>
    <mergeCell ref="T105:U105"/>
    <mergeCell ref="M107:M109"/>
    <mergeCell ref="Q107:Q109"/>
    <mergeCell ref="R107:R109"/>
    <mergeCell ref="S107:S109"/>
    <mergeCell ref="D107:D109"/>
    <mergeCell ref="F107:F109"/>
    <mergeCell ref="G107:G109"/>
    <mergeCell ref="H107:H109"/>
    <mergeCell ref="I107:I109"/>
    <mergeCell ref="J107:J109"/>
    <mergeCell ref="K105:K106"/>
    <mergeCell ref="L105:M105"/>
    <mergeCell ref="N105:N106"/>
    <mergeCell ref="O105:O106"/>
    <mergeCell ref="P105:Q105"/>
    <mergeCell ref="R105:R106"/>
    <mergeCell ref="H105:H106"/>
    <mergeCell ref="I105:I106"/>
    <mergeCell ref="J105:J106"/>
    <mergeCell ref="A107:A118"/>
    <mergeCell ref="B107:B109"/>
    <mergeCell ref="C107:C109"/>
    <mergeCell ref="A105:A106"/>
    <mergeCell ref="B105:B106"/>
    <mergeCell ref="C105:C106"/>
    <mergeCell ref="D105:D106"/>
    <mergeCell ref="F105:F106"/>
    <mergeCell ref="G105:G106"/>
    <mergeCell ref="G116:G118"/>
    <mergeCell ref="B110:B118"/>
    <mergeCell ref="C110:C118"/>
    <mergeCell ref="D110:D112"/>
    <mergeCell ref="F110:F112"/>
    <mergeCell ref="G110:G112"/>
    <mergeCell ref="D113:D115"/>
    <mergeCell ref="F113:F115"/>
    <mergeCell ref="G113:G115"/>
    <mergeCell ref="D116:D118"/>
    <mergeCell ref="F116:F118"/>
    <mergeCell ref="I8:I9"/>
    <mergeCell ref="J8:J9"/>
    <mergeCell ref="K8:K9"/>
    <mergeCell ref="A4:B4"/>
    <mergeCell ref="A8:A9"/>
    <mergeCell ref="P8:Q8"/>
    <mergeCell ref="B8:B9"/>
    <mergeCell ref="C8:C9"/>
    <mergeCell ref="D8:D9"/>
    <mergeCell ref="F8:F9"/>
    <mergeCell ref="N8:N9"/>
    <mergeCell ref="O8:O9"/>
    <mergeCell ref="E8:E9"/>
    <mergeCell ref="R8:R9"/>
    <mergeCell ref="T8:U8"/>
    <mergeCell ref="A6:U6"/>
    <mergeCell ref="M13:M15"/>
    <mergeCell ref="M16:M18"/>
    <mergeCell ref="F16:F18"/>
    <mergeCell ref="H33:H34"/>
    <mergeCell ref="I33:I34"/>
    <mergeCell ref="J33:J34"/>
    <mergeCell ref="K33:K34"/>
    <mergeCell ref="I16:I18"/>
    <mergeCell ref="G8:G9"/>
    <mergeCell ref="L8:M8"/>
    <mergeCell ref="H13:H15"/>
    <mergeCell ref="A10:A18"/>
    <mergeCell ref="C10:C18"/>
    <mergeCell ref="S33:S34"/>
    <mergeCell ref="N33:N34"/>
    <mergeCell ref="O33:O34"/>
    <mergeCell ref="R33:R34"/>
    <mergeCell ref="G33:G34"/>
    <mergeCell ref="C33:C34"/>
    <mergeCell ref="D33:D34"/>
    <mergeCell ref="H8:H9"/>
    <mergeCell ref="E13:E15"/>
    <mergeCell ref="E16:E18"/>
    <mergeCell ref="A19:B19"/>
    <mergeCell ref="A33:A34"/>
    <mergeCell ref="B33:B34"/>
    <mergeCell ref="F33:F34"/>
    <mergeCell ref="D16:D18"/>
    <mergeCell ref="R10:R12"/>
    <mergeCell ref="R13:R15"/>
    <mergeCell ref="R16:R18"/>
    <mergeCell ref="J13:J15"/>
    <mergeCell ref="F13:F15"/>
    <mergeCell ref="L33:M33"/>
    <mergeCell ref="P33:Q33"/>
    <mergeCell ref="E33:E34"/>
    <mergeCell ref="S56:S58"/>
    <mergeCell ref="R56:R58"/>
    <mergeCell ref="S59:S61"/>
    <mergeCell ref="M35:M37"/>
    <mergeCell ref="M38:M40"/>
    <mergeCell ref="S10:S12"/>
    <mergeCell ref="S13:S15"/>
    <mergeCell ref="S16:S18"/>
    <mergeCell ref="D13:D15"/>
    <mergeCell ref="J10:J12"/>
    <mergeCell ref="G13:G15"/>
    <mergeCell ref="G16:G18"/>
    <mergeCell ref="D10:D12"/>
    <mergeCell ref="I10:I12"/>
    <mergeCell ref="H10:H12"/>
    <mergeCell ref="F10:F12"/>
    <mergeCell ref="I13:I15"/>
    <mergeCell ref="H16:H18"/>
    <mergeCell ref="J16:J18"/>
    <mergeCell ref="G10:G12"/>
    <mergeCell ref="Q10:Q12"/>
    <mergeCell ref="Q13:Q15"/>
    <mergeCell ref="Q16:Q18"/>
    <mergeCell ref="E10:E12"/>
    <mergeCell ref="M41:M43"/>
    <mergeCell ref="M44:M46"/>
    <mergeCell ref="M47:M49"/>
    <mergeCell ref="M53:M55"/>
    <mergeCell ref="T33:U33"/>
    <mergeCell ref="R44:R46"/>
    <mergeCell ref="Q35:Q37"/>
    <mergeCell ref="Q38:Q40"/>
    <mergeCell ref="Q41:Q43"/>
    <mergeCell ref="Q50:Q52"/>
    <mergeCell ref="S38:S40"/>
    <mergeCell ref="S47:S49"/>
    <mergeCell ref="R35:R37"/>
    <mergeCell ref="R47:R49"/>
    <mergeCell ref="R38:R40"/>
    <mergeCell ref="F50:F52"/>
    <mergeCell ref="H47:H49"/>
    <mergeCell ref="R62:R64"/>
    <mergeCell ref="R65:R67"/>
    <mergeCell ref="J65:J67"/>
    <mergeCell ref="F62:F64"/>
    <mergeCell ref="G65:G67"/>
    <mergeCell ref="M65:M67"/>
    <mergeCell ref="I65:I67"/>
    <mergeCell ref="I62:I64"/>
    <mergeCell ref="M56:M58"/>
    <mergeCell ref="H59:H61"/>
    <mergeCell ref="H62:H64"/>
    <mergeCell ref="R59:R61"/>
    <mergeCell ref="I59:I61"/>
    <mergeCell ref="M59:M61"/>
    <mergeCell ref="M62:M64"/>
    <mergeCell ref="J53:J55"/>
    <mergeCell ref="D41:D43"/>
    <mergeCell ref="S35:S37"/>
    <mergeCell ref="D35:D37"/>
    <mergeCell ref="F53:F55"/>
    <mergeCell ref="R53:R55"/>
    <mergeCell ref="G35:G37"/>
    <mergeCell ref="G44:G46"/>
    <mergeCell ref="I44:I46"/>
    <mergeCell ref="H38:H40"/>
    <mergeCell ref="S50:S52"/>
    <mergeCell ref="S53:S55"/>
    <mergeCell ref="G50:G52"/>
    <mergeCell ref="H50:H52"/>
    <mergeCell ref="I53:I55"/>
    <mergeCell ref="J50:J52"/>
    <mergeCell ref="R50:R52"/>
    <mergeCell ref="D50:D52"/>
    <mergeCell ref="Q53:Q55"/>
    <mergeCell ref="Q44:Q46"/>
    <mergeCell ref="Q47:Q49"/>
    <mergeCell ref="H53:H55"/>
    <mergeCell ref="D53:D55"/>
    <mergeCell ref="I41:I43"/>
    <mergeCell ref="S41:S43"/>
    <mergeCell ref="G59:G61"/>
    <mergeCell ref="G62:G64"/>
    <mergeCell ref="J62:J64"/>
    <mergeCell ref="J59:J61"/>
    <mergeCell ref="C53:C67"/>
    <mergeCell ref="B53:B67"/>
    <mergeCell ref="A35:A67"/>
    <mergeCell ref="H65:H67"/>
    <mergeCell ref="D38:D40"/>
    <mergeCell ref="F38:F40"/>
    <mergeCell ref="H41:H43"/>
    <mergeCell ref="F65:F67"/>
    <mergeCell ref="D62:D64"/>
    <mergeCell ref="I38:I40"/>
    <mergeCell ref="C35:C52"/>
    <mergeCell ref="B35:B52"/>
    <mergeCell ref="I35:I37"/>
    <mergeCell ref="D44:D46"/>
    <mergeCell ref="F44:F46"/>
    <mergeCell ref="F56:F58"/>
    <mergeCell ref="D47:D49"/>
    <mergeCell ref="H56:H58"/>
    <mergeCell ref="I50:I52"/>
    <mergeCell ref="G53:G55"/>
    <mergeCell ref="A100:B100"/>
    <mergeCell ref="A1:U1"/>
    <mergeCell ref="S8:S9"/>
    <mergeCell ref="B10:B18"/>
    <mergeCell ref="M10:M12"/>
    <mergeCell ref="D65:D67"/>
    <mergeCell ref="B73:B78"/>
    <mergeCell ref="C73:C78"/>
    <mergeCell ref="D73:D75"/>
    <mergeCell ref="F73:F75"/>
    <mergeCell ref="G73:G75"/>
    <mergeCell ref="H73:H75"/>
    <mergeCell ref="R73:R75"/>
    <mergeCell ref="Q73:Q75"/>
    <mergeCell ref="J71:J72"/>
    <mergeCell ref="D59:D61"/>
    <mergeCell ref="F59:F61"/>
    <mergeCell ref="D56:D58"/>
    <mergeCell ref="G56:G58"/>
    <mergeCell ref="A68:B68"/>
    <mergeCell ref="J56:J58"/>
    <mergeCell ref="J44:J46"/>
    <mergeCell ref="H44:H46"/>
    <mergeCell ref="I56:I58"/>
    <mergeCell ref="A73:A87"/>
    <mergeCell ref="F79:F81"/>
    <mergeCell ref="H71:H72"/>
    <mergeCell ref="I71:I72"/>
    <mergeCell ref="L71:M71"/>
    <mergeCell ref="K71:K72"/>
    <mergeCell ref="N71:N72"/>
    <mergeCell ref="M73:M75"/>
    <mergeCell ref="M76:M78"/>
    <mergeCell ref="A71:A72"/>
    <mergeCell ref="B71:B72"/>
    <mergeCell ref="C71:C72"/>
    <mergeCell ref="D71:D72"/>
    <mergeCell ref="F71:F72"/>
    <mergeCell ref="G71:G72"/>
    <mergeCell ref="D76:D78"/>
    <mergeCell ref="I76:I78"/>
    <mergeCell ref="J76:J78"/>
    <mergeCell ref="R76:R78"/>
    <mergeCell ref="I73:I75"/>
    <mergeCell ref="J73:J75"/>
    <mergeCell ref="Q76:Q78"/>
    <mergeCell ref="N73:N75"/>
    <mergeCell ref="L73:L75"/>
    <mergeCell ref="T71:U71"/>
    <mergeCell ref="J35:J37"/>
    <mergeCell ref="S62:S64"/>
    <mergeCell ref="S65:S67"/>
    <mergeCell ref="S71:S72"/>
    <mergeCell ref="O71:O72"/>
    <mergeCell ref="R71:R72"/>
    <mergeCell ref="S73:S75"/>
    <mergeCell ref="S76:S78"/>
    <mergeCell ref="M50:M52"/>
    <mergeCell ref="Q56:Q58"/>
    <mergeCell ref="Q59:Q61"/>
    <mergeCell ref="Q62:Q64"/>
    <mergeCell ref="Q65:Q67"/>
    <mergeCell ref="S44:S46"/>
    <mergeCell ref="R41:R43"/>
    <mergeCell ref="I47:I49"/>
    <mergeCell ref="G47:G49"/>
    <mergeCell ref="F41:F43"/>
    <mergeCell ref="F35:F37"/>
    <mergeCell ref="G41:G43"/>
    <mergeCell ref="J41:J43"/>
    <mergeCell ref="J47:J49"/>
    <mergeCell ref="E35:E37"/>
    <mergeCell ref="E38:E40"/>
    <mergeCell ref="E41:E43"/>
    <mergeCell ref="E44:E46"/>
    <mergeCell ref="E47:E49"/>
    <mergeCell ref="F47:F49"/>
    <mergeCell ref="J38:J40"/>
    <mergeCell ref="E50:E52"/>
    <mergeCell ref="E53:E55"/>
    <mergeCell ref="E56:E58"/>
    <mergeCell ref="H35:H37"/>
    <mergeCell ref="G38:G40"/>
    <mergeCell ref="B97:B99"/>
    <mergeCell ref="R85:R87"/>
    <mergeCell ref="H85:H87"/>
    <mergeCell ref="I85:I87"/>
    <mergeCell ref="D85:D87"/>
    <mergeCell ref="D82:D84"/>
    <mergeCell ref="F82:F84"/>
    <mergeCell ref="J82:J84"/>
    <mergeCell ref="I79:I81"/>
    <mergeCell ref="F85:F87"/>
    <mergeCell ref="G79:G81"/>
    <mergeCell ref="H79:H81"/>
    <mergeCell ref="G85:G87"/>
    <mergeCell ref="G82:G84"/>
    <mergeCell ref="H82:H84"/>
    <mergeCell ref="E82:E84"/>
    <mergeCell ref="E85:E87"/>
    <mergeCell ref="C97:C99"/>
    <mergeCell ref="B94:B96"/>
    <mergeCell ref="C94:C96"/>
    <mergeCell ref="R97:R99"/>
    <mergeCell ref="R94:R96"/>
    <mergeCell ref="D94:D96"/>
    <mergeCell ref="F94:F96"/>
    <mergeCell ref="B79:B87"/>
    <mergeCell ref="C79:C87"/>
    <mergeCell ref="D79:D81"/>
    <mergeCell ref="S79:S81"/>
    <mergeCell ref="Q79:Q81"/>
    <mergeCell ref="Q82:Q84"/>
    <mergeCell ref="Q85:Q87"/>
    <mergeCell ref="R82:R84"/>
    <mergeCell ref="J79:J81"/>
    <mergeCell ref="I82:I84"/>
    <mergeCell ref="J85:J87"/>
    <mergeCell ref="R79:R81"/>
    <mergeCell ref="S94:S96"/>
    <mergeCell ref="Q94:Q96"/>
    <mergeCell ref="I94:I96"/>
    <mergeCell ref="J94:J96"/>
    <mergeCell ref="Q97:Q99"/>
    <mergeCell ref="S85:S87"/>
    <mergeCell ref="S82:S84"/>
    <mergeCell ref="M79:M81"/>
    <mergeCell ref="M82:M84"/>
    <mergeCell ref="M85:M87"/>
    <mergeCell ref="S97:S99"/>
    <mergeCell ref="M94:M96"/>
    <mergeCell ref="I97:I99"/>
    <mergeCell ref="J97:J99"/>
    <mergeCell ref="M97:M99"/>
    <mergeCell ref="E59:E61"/>
    <mergeCell ref="E62:E64"/>
    <mergeCell ref="E65:E67"/>
    <mergeCell ref="E71:E72"/>
    <mergeCell ref="E73:E75"/>
    <mergeCell ref="E76:E78"/>
    <mergeCell ref="E79:E81"/>
    <mergeCell ref="E94:E96"/>
    <mergeCell ref="E97:E99"/>
    <mergeCell ref="G97:G99"/>
    <mergeCell ref="H88:H90"/>
    <mergeCell ref="I88:I90"/>
    <mergeCell ref="F76:F78"/>
    <mergeCell ref="G76:G78"/>
    <mergeCell ref="P71:Q71"/>
    <mergeCell ref="H76:H78"/>
    <mergeCell ref="E135:E137"/>
    <mergeCell ref="E138:E140"/>
    <mergeCell ref="E105:E106"/>
    <mergeCell ref="E107:E109"/>
    <mergeCell ref="E110:E112"/>
    <mergeCell ref="E113:E115"/>
    <mergeCell ref="E116:E118"/>
    <mergeCell ref="E121:E122"/>
    <mergeCell ref="E123:E125"/>
    <mergeCell ref="E132:E134"/>
    <mergeCell ref="I141:I143"/>
    <mergeCell ref="J141:J143"/>
    <mergeCell ref="M141:M143"/>
    <mergeCell ref="Q141:Q143"/>
    <mergeCell ref="F138:F140"/>
    <mergeCell ref="G138:G140"/>
    <mergeCell ref="H138:H140"/>
    <mergeCell ref="J88:J90"/>
    <mergeCell ref="D135:D137"/>
    <mergeCell ref="F135:F137"/>
    <mergeCell ref="G135:G137"/>
    <mergeCell ref="H135:H137"/>
    <mergeCell ref="I135:I137"/>
    <mergeCell ref="J135:J137"/>
    <mergeCell ref="M135:M137"/>
    <mergeCell ref="D132:D134"/>
    <mergeCell ref="F132:F134"/>
    <mergeCell ref="G132:G134"/>
    <mergeCell ref="H132:H134"/>
    <mergeCell ref="G94:G96"/>
    <mergeCell ref="H94:H96"/>
    <mergeCell ref="H97:H99"/>
    <mergeCell ref="D97:D99"/>
    <mergeCell ref="F97:F99"/>
    <mergeCell ref="J132:J134"/>
    <mergeCell ref="M132:M134"/>
    <mergeCell ref="A88:A99"/>
    <mergeCell ref="M88:M90"/>
    <mergeCell ref="Q88:Q90"/>
    <mergeCell ref="R88:R90"/>
    <mergeCell ref="S88:S90"/>
    <mergeCell ref="D91:D93"/>
    <mergeCell ref="E91:E93"/>
    <mergeCell ref="F91:F93"/>
    <mergeCell ref="G91:G93"/>
    <mergeCell ref="H91:H93"/>
    <mergeCell ref="I91:I93"/>
    <mergeCell ref="J91:J93"/>
    <mergeCell ref="M91:M93"/>
    <mergeCell ref="Q91:Q93"/>
    <mergeCell ref="R91:R93"/>
    <mergeCell ref="S91:S93"/>
    <mergeCell ref="B88:B93"/>
    <mergeCell ref="C88:C93"/>
    <mergeCell ref="D88:D90"/>
    <mergeCell ref="E88:E90"/>
    <mergeCell ref="F88:F90"/>
    <mergeCell ref="G88:G90"/>
  </mergeCells>
  <pageMargins left="0.22" right="0.1" top="0.22" bottom="0.22" header="0.17" footer="0.18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 Générales</vt:lpstr>
      <vt:lpstr>Travaux-Fournitures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</dc:creator>
  <cp:lastModifiedBy>Fabio Isoldi</cp:lastModifiedBy>
  <cp:lastPrinted>2013-07-22T07:45:53Z</cp:lastPrinted>
  <dcterms:created xsi:type="dcterms:W3CDTF">2008-11-07T19:27:17Z</dcterms:created>
  <dcterms:modified xsi:type="dcterms:W3CDTF">2014-02-26T20:27:18Z</dcterms:modified>
</cp:coreProperties>
</file>